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1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3.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5.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18.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19.xml" ContentType="application/vnd.openxmlformats-officedocument.drawing+xml"/>
  <Override PartName="/xl/drawings/drawing20.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crautonomagovco-my.sharepoint.com/personal/sgi_crautonoma_gov_co/Documents/SGI CRA/2025/Proceso - Gestión del mejoramiento/Integración PESV/"/>
    </mc:Choice>
  </mc:AlternateContent>
  <xr:revisionPtr revIDLastSave="16" documentId="8_{E9818889-FED0-4FA0-AAFE-C66666626070}" xr6:coauthVersionLast="47" xr6:coauthVersionMax="47" xr10:uidLastSave="{16AB19E9-754C-48FF-84BA-AA82E9DC7D00}"/>
  <bookViews>
    <workbookView showSheetTabs="0" xWindow="-120" yWindow="-120" windowWidth="20730" windowHeight="11040" tabRatio="902" xr2:uid="{00000000-000D-0000-FFFF-FFFF00000000}"/>
  </bookViews>
  <sheets>
    <sheet name="Hoja1" sheetId="122" r:id="rId1"/>
    <sheet name="0.1" sheetId="32" r:id="rId2"/>
    <sheet name="0.2" sheetId="17" r:id="rId3"/>
    <sheet name="0.3" sheetId="18" r:id="rId4"/>
    <sheet name="0.5" sheetId="21" r:id="rId5"/>
    <sheet name="0.6" sheetId="22" r:id="rId6"/>
    <sheet name="0.7" sheetId="24" r:id="rId7"/>
    <sheet name="0.8" sheetId="25" r:id="rId8"/>
    <sheet name="0.8a" sheetId="33" r:id="rId9"/>
    <sheet name="0.9" sheetId="26" r:id="rId10"/>
    <sheet name="10" sheetId="138" r:id="rId11"/>
    <sheet name="10.1" sheetId="140" r:id="rId12"/>
    <sheet name="10.2" sheetId="141" r:id="rId13"/>
    <sheet name="10.3" sheetId="142" r:id="rId14"/>
    <sheet name="10.4" sheetId="143" r:id="rId15"/>
    <sheet name="10.5" sheetId="144" r:id="rId16"/>
    <sheet name="10.6" sheetId="145" r:id="rId17"/>
    <sheet name="10.7" sheetId="146" r:id="rId18"/>
    <sheet name="15" sheetId="8" r:id="rId19"/>
    <sheet name="16" sheetId="3" r:id="rId20"/>
  </sheets>
  <definedNames>
    <definedName name="_xlnm._FilterDatabase" localSheetId="10" hidden="1">'10'!$B$8:$E$10</definedName>
    <definedName name="_xlnm._FilterDatabase" localSheetId="11" hidden="1">'10.1'!$B$7:$E$9</definedName>
    <definedName name="_xlnm._FilterDatabase" localSheetId="12" hidden="1">'10.2'!$B$7:$E$9</definedName>
    <definedName name="_xlnm._FilterDatabase" localSheetId="13" hidden="1">'10.3'!$B$7:$E$9</definedName>
    <definedName name="_xlnm._FilterDatabase" localSheetId="14" hidden="1">'10.4'!$B$7:$E$9</definedName>
    <definedName name="_xlnm._FilterDatabase" localSheetId="15" hidden="1">'10.5'!$B$7:$E$9</definedName>
    <definedName name="_xlnm._FilterDatabase" localSheetId="16" hidden="1">'10.6'!$B$7:$E$9</definedName>
    <definedName name="_xlnm._FilterDatabase" localSheetId="17" hidden="1">'10.7'!$B$7:$E$9</definedName>
    <definedName name="_xlnm._FilterDatabase" localSheetId="18" hidden="1">'15'!$A$8:$H$8</definedName>
    <definedName name="_xlnm._FilterDatabase" localSheetId="19" hidden="1">'16'!$A$5:$R$13</definedName>
    <definedName name="_xlnm.Print_Area" localSheetId="0">Hoja1!$A$3:$O$28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35" i="146" l="1"/>
  <c r="Q39" i="146" s="1"/>
  <c r="P35" i="146"/>
  <c r="P39" i="146" s="1"/>
  <c r="O35" i="146"/>
  <c r="O39" i="146" s="1"/>
  <c r="N35" i="146"/>
  <c r="N39" i="146" s="1"/>
  <c r="M35" i="146"/>
  <c r="M39" i="146" s="1"/>
  <c r="L35" i="146"/>
  <c r="L39" i="146" s="1"/>
  <c r="K35" i="146"/>
  <c r="K39" i="146" s="1"/>
  <c r="J35" i="146"/>
  <c r="J39" i="146" s="1"/>
  <c r="I35" i="146"/>
  <c r="I39" i="146" s="1"/>
  <c r="H35" i="146"/>
  <c r="H39" i="146" s="1"/>
  <c r="G35" i="146"/>
  <c r="G39" i="146" s="1"/>
  <c r="F35" i="146"/>
  <c r="F39" i="146" s="1"/>
  <c r="Q34" i="146"/>
  <c r="Q38" i="146" s="1"/>
  <c r="Q40" i="146" s="1"/>
  <c r="P34" i="146"/>
  <c r="P38" i="146" s="1"/>
  <c r="P40" i="146" s="1"/>
  <c r="O34" i="146"/>
  <c r="O38" i="146" s="1"/>
  <c r="O40" i="146" s="1"/>
  <c r="N34" i="146"/>
  <c r="N38" i="146" s="1"/>
  <c r="N40" i="146" s="1"/>
  <c r="M34" i="146"/>
  <c r="M38" i="146" s="1"/>
  <c r="M40" i="146" s="1"/>
  <c r="L34" i="146"/>
  <c r="L38" i="146" s="1"/>
  <c r="L40" i="146" s="1"/>
  <c r="K34" i="146"/>
  <c r="K38" i="146" s="1"/>
  <c r="K40" i="146" s="1"/>
  <c r="J34" i="146"/>
  <c r="J38" i="146" s="1"/>
  <c r="J40" i="146" s="1"/>
  <c r="I34" i="146"/>
  <c r="I38" i="146" s="1"/>
  <c r="I40" i="146" s="1"/>
  <c r="H34" i="146"/>
  <c r="H38" i="146" s="1"/>
  <c r="H40" i="146" s="1"/>
  <c r="G34" i="146"/>
  <c r="G38" i="146" s="1"/>
  <c r="G40" i="146" s="1"/>
  <c r="F34" i="146"/>
  <c r="R32" i="146"/>
  <c r="R30" i="146"/>
  <c r="R28" i="146"/>
  <c r="R26" i="146"/>
  <c r="R24" i="146"/>
  <c r="R22" i="146"/>
  <c r="R20" i="146"/>
  <c r="R18" i="146"/>
  <c r="R16" i="146"/>
  <c r="R14" i="146"/>
  <c r="R12" i="146"/>
  <c r="R10" i="146"/>
  <c r="S10" i="146" s="1"/>
  <c r="L39" i="145"/>
  <c r="Q35" i="145"/>
  <c r="Q39" i="145" s="1"/>
  <c r="P35" i="145"/>
  <c r="P39" i="145" s="1"/>
  <c r="O35" i="145"/>
  <c r="O39" i="145" s="1"/>
  <c r="N35" i="145"/>
  <c r="N39" i="145" s="1"/>
  <c r="M35" i="145"/>
  <c r="M39" i="145" s="1"/>
  <c r="L35" i="145"/>
  <c r="K35" i="145"/>
  <c r="K39" i="145" s="1"/>
  <c r="J35" i="145"/>
  <c r="J39" i="145" s="1"/>
  <c r="I35" i="145"/>
  <c r="I39" i="145" s="1"/>
  <c r="H35" i="145"/>
  <c r="H39" i="145" s="1"/>
  <c r="G35" i="145"/>
  <c r="G39" i="145" s="1"/>
  <c r="F35" i="145"/>
  <c r="Q34" i="145"/>
  <c r="Q38" i="145" s="1"/>
  <c r="Q40" i="145" s="1"/>
  <c r="P34" i="145"/>
  <c r="P38" i="145" s="1"/>
  <c r="P40" i="145" s="1"/>
  <c r="O34" i="145"/>
  <c r="O38" i="145" s="1"/>
  <c r="O40" i="145" s="1"/>
  <c r="N34" i="145"/>
  <c r="N38" i="145" s="1"/>
  <c r="N40" i="145" s="1"/>
  <c r="M34" i="145"/>
  <c r="M38" i="145" s="1"/>
  <c r="M40" i="145" s="1"/>
  <c r="L34" i="145"/>
  <c r="L38" i="145" s="1"/>
  <c r="L40" i="145" s="1"/>
  <c r="K34" i="145"/>
  <c r="K38" i="145" s="1"/>
  <c r="K40" i="145" s="1"/>
  <c r="J34" i="145"/>
  <c r="J38" i="145" s="1"/>
  <c r="J40" i="145" s="1"/>
  <c r="I34" i="145"/>
  <c r="I38" i="145" s="1"/>
  <c r="I40" i="145" s="1"/>
  <c r="H34" i="145"/>
  <c r="H38" i="145" s="1"/>
  <c r="H40" i="145" s="1"/>
  <c r="G34" i="145"/>
  <c r="G38" i="145" s="1"/>
  <c r="G40" i="145" s="1"/>
  <c r="F34" i="145"/>
  <c r="F38" i="145" s="1"/>
  <c r="F40" i="145" s="1"/>
  <c r="R32" i="145"/>
  <c r="R30" i="145"/>
  <c r="R28" i="145"/>
  <c r="R26" i="145"/>
  <c r="R24" i="145"/>
  <c r="R22" i="145"/>
  <c r="R20" i="145"/>
  <c r="R18" i="145"/>
  <c r="R16" i="145"/>
  <c r="R14" i="145"/>
  <c r="R12" i="145"/>
  <c r="R10" i="145"/>
  <c r="Q38" i="144"/>
  <c r="Q40" i="144" s="1"/>
  <c r="I38" i="144"/>
  <c r="I40" i="144" s="1"/>
  <c r="Q35" i="144"/>
  <c r="Q39" i="144" s="1"/>
  <c r="P35" i="144"/>
  <c r="P39" i="144" s="1"/>
  <c r="O35" i="144"/>
  <c r="O39" i="144" s="1"/>
  <c r="N35" i="144"/>
  <c r="N39" i="144" s="1"/>
  <c r="M35" i="144"/>
  <c r="M39" i="144" s="1"/>
  <c r="L35" i="144"/>
  <c r="L39" i="144" s="1"/>
  <c r="K35" i="144"/>
  <c r="K39" i="144" s="1"/>
  <c r="J35" i="144"/>
  <c r="J39" i="144" s="1"/>
  <c r="I35" i="144"/>
  <c r="I39" i="144" s="1"/>
  <c r="H35" i="144"/>
  <c r="H39" i="144" s="1"/>
  <c r="G35" i="144"/>
  <c r="G39" i="144" s="1"/>
  <c r="F35" i="144"/>
  <c r="F39" i="144" s="1"/>
  <c r="Q34" i="144"/>
  <c r="P34" i="144"/>
  <c r="P38" i="144" s="1"/>
  <c r="P40" i="144" s="1"/>
  <c r="O34" i="144"/>
  <c r="O38" i="144" s="1"/>
  <c r="O40" i="144" s="1"/>
  <c r="N34" i="144"/>
  <c r="N38" i="144" s="1"/>
  <c r="N40" i="144" s="1"/>
  <c r="M34" i="144"/>
  <c r="M38" i="144" s="1"/>
  <c r="M40" i="144" s="1"/>
  <c r="L34" i="144"/>
  <c r="L38" i="144" s="1"/>
  <c r="L40" i="144" s="1"/>
  <c r="K34" i="144"/>
  <c r="K38" i="144" s="1"/>
  <c r="K40" i="144" s="1"/>
  <c r="J34" i="144"/>
  <c r="J38" i="144" s="1"/>
  <c r="J40" i="144" s="1"/>
  <c r="I34" i="144"/>
  <c r="H34" i="144"/>
  <c r="H38" i="144" s="1"/>
  <c r="H40" i="144" s="1"/>
  <c r="G34" i="144"/>
  <c r="G38" i="144" s="1"/>
  <c r="G40" i="144" s="1"/>
  <c r="F34" i="144"/>
  <c r="R34" i="144" s="1"/>
  <c r="R32" i="144"/>
  <c r="R30" i="144"/>
  <c r="R28" i="144"/>
  <c r="R26" i="144"/>
  <c r="R24" i="144"/>
  <c r="R22" i="144"/>
  <c r="R20" i="144"/>
  <c r="R18" i="144"/>
  <c r="R16" i="144"/>
  <c r="R14" i="144"/>
  <c r="R12" i="144"/>
  <c r="R10" i="144"/>
  <c r="P39" i="143"/>
  <c r="M39" i="143"/>
  <c r="L39" i="143"/>
  <c r="J38" i="143"/>
  <c r="J40" i="143" s="1"/>
  <c r="Q35" i="143"/>
  <c r="Q39" i="143" s="1"/>
  <c r="P35" i="143"/>
  <c r="O35" i="143"/>
  <c r="O39" i="143" s="1"/>
  <c r="N35" i="143"/>
  <c r="N39" i="143" s="1"/>
  <c r="M35" i="143"/>
  <c r="L35" i="143"/>
  <c r="K35" i="143"/>
  <c r="K39" i="143" s="1"/>
  <c r="J35" i="143"/>
  <c r="J39" i="143" s="1"/>
  <c r="I35" i="143"/>
  <c r="I39" i="143" s="1"/>
  <c r="H35" i="143"/>
  <c r="H39" i="143" s="1"/>
  <c r="G35" i="143"/>
  <c r="G39" i="143" s="1"/>
  <c r="F35" i="143"/>
  <c r="F39" i="143" s="1"/>
  <c r="Q34" i="143"/>
  <c r="Q38" i="143" s="1"/>
  <c r="Q40" i="143" s="1"/>
  <c r="P34" i="143"/>
  <c r="P38" i="143" s="1"/>
  <c r="P40" i="143" s="1"/>
  <c r="O34" i="143"/>
  <c r="O38" i="143" s="1"/>
  <c r="O40" i="143" s="1"/>
  <c r="N34" i="143"/>
  <c r="N38" i="143" s="1"/>
  <c r="N40" i="143" s="1"/>
  <c r="M34" i="143"/>
  <c r="M38" i="143" s="1"/>
  <c r="M40" i="143" s="1"/>
  <c r="L34" i="143"/>
  <c r="L38" i="143" s="1"/>
  <c r="L40" i="143" s="1"/>
  <c r="K34" i="143"/>
  <c r="K38" i="143" s="1"/>
  <c r="K40" i="143" s="1"/>
  <c r="J34" i="143"/>
  <c r="I34" i="143"/>
  <c r="I38" i="143" s="1"/>
  <c r="I40" i="143" s="1"/>
  <c r="H34" i="143"/>
  <c r="H38" i="143" s="1"/>
  <c r="H40" i="143" s="1"/>
  <c r="G34" i="143"/>
  <c r="G38" i="143" s="1"/>
  <c r="G40" i="143" s="1"/>
  <c r="F34" i="143"/>
  <c r="R34" i="143" s="1"/>
  <c r="R32" i="143"/>
  <c r="R30" i="143"/>
  <c r="R28" i="143"/>
  <c r="R26" i="143"/>
  <c r="R24" i="143"/>
  <c r="R22" i="143"/>
  <c r="R20" i="143"/>
  <c r="R18" i="143"/>
  <c r="R16" i="143"/>
  <c r="R14" i="143"/>
  <c r="R12" i="143"/>
  <c r="R10" i="143"/>
  <c r="H39" i="142"/>
  <c r="Q38" i="142"/>
  <c r="Q40" i="142" s="1"/>
  <c r="Q35" i="142"/>
  <c r="Q39" i="142" s="1"/>
  <c r="P35" i="142"/>
  <c r="P39" i="142" s="1"/>
  <c r="O35" i="142"/>
  <c r="O39" i="142" s="1"/>
  <c r="N35" i="142"/>
  <c r="N39" i="142" s="1"/>
  <c r="M35" i="142"/>
  <c r="M39" i="142" s="1"/>
  <c r="L35" i="142"/>
  <c r="L39" i="142" s="1"/>
  <c r="K35" i="142"/>
  <c r="K39" i="142" s="1"/>
  <c r="J35" i="142"/>
  <c r="J39" i="142" s="1"/>
  <c r="I35" i="142"/>
  <c r="I39" i="142" s="1"/>
  <c r="H35" i="142"/>
  <c r="G35" i="142"/>
  <c r="G39" i="142" s="1"/>
  <c r="F35" i="142"/>
  <c r="F39" i="142" s="1"/>
  <c r="Q34" i="142"/>
  <c r="P34" i="142"/>
  <c r="P38" i="142" s="1"/>
  <c r="P40" i="142" s="1"/>
  <c r="O34" i="142"/>
  <c r="O38" i="142" s="1"/>
  <c r="O40" i="142" s="1"/>
  <c r="N34" i="142"/>
  <c r="N38" i="142" s="1"/>
  <c r="N40" i="142" s="1"/>
  <c r="M34" i="142"/>
  <c r="M38" i="142" s="1"/>
  <c r="M40" i="142" s="1"/>
  <c r="L34" i="142"/>
  <c r="L38" i="142" s="1"/>
  <c r="L40" i="142" s="1"/>
  <c r="K34" i="142"/>
  <c r="K38" i="142" s="1"/>
  <c r="K40" i="142" s="1"/>
  <c r="J34" i="142"/>
  <c r="J38" i="142" s="1"/>
  <c r="J40" i="142" s="1"/>
  <c r="I34" i="142"/>
  <c r="I38" i="142" s="1"/>
  <c r="I40" i="142" s="1"/>
  <c r="H34" i="142"/>
  <c r="H38" i="142" s="1"/>
  <c r="H40" i="142" s="1"/>
  <c r="G34" i="142"/>
  <c r="G38" i="142" s="1"/>
  <c r="G40" i="142" s="1"/>
  <c r="F34" i="142"/>
  <c r="R32" i="142"/>
  <c r="R30" i="142"/>
  <c r="R28" i="142"/>
  <c r="R26" i="142"/>
  <c r="R24" i="142"/>
  <c r="R22" i="142"/>
  <c r="S10" i="142" s="1"/>
  <c r="R20" i="142"/>
  <c r="R18" i="142"/>
  <c r="R16" i="142"/>
  <c r="R14" i="142"/>
  <c r="R12" i="142"/>
  <c r="R10" i="142"/>
  <c r="P39" i="141"/>
  <c r="L39" i="141"/>
  <c r="Q35" i="141"/>
  <c r="Q39" i="141" s="1"/>
  <c r="P35" i="141"/>
  <c r="O35" i="141"/>
  <c r="O39" i="141" s="1"/>
  <c r="N35" i="141"/>
  <c r="N39" i="141" s="1"/>
  <c r="M35" i="141"/>
  <c r="M39" i="141" s="1"/>
  <c r="L35" i="141"/>
  <c r="K35" i="141"/>
  <c r="K39" i="141" s="1"/>
  <c r="J35" i="141"/>
  <c r="J39" i="141" s="1"/>
  <c r="I35" i="141"/>
  <c r="I39" i="141" s="1"/>
  <c r="H35" i="141"/>
  <c r="H39" i="141" s="1"/>
  <c r="G35" i="141"/>
  <c r="G39" i="141" s="1"/>
  <c r="F35" i="141"/>
  <c r="F39" i="141" s="1"/>
  <c r="Q34" i="141"/>
  <c r="Q38" i="141" s="1"/>
  <c r="Q40" i="141" s="1"/>
  <c r="P34" i="141"/>
  <c r="P38" i="141" s="1"/>
  <c r="P40" i="141" s="1"/>
  <c r="O34" i="141"/>
  <c r="O38" i="141" s="1"/>
  <c r="O40" i="141" s="1"/>
  <c r="N34" i="141"/>
  <c r="N38" i="141" s="1"/>
  <c r="N40" i="141" s="1"/>
  <c r="M34" i="141"/>
  <c r="M38" i="141" s="1"/>
  <c r="M40" i="141" s="1"/>
  <c r="L34" i="141"/>
  <c r="L38" i="141" s="1"/>
  <c r="L40" i="141" s="1"/>
  <c r="K34" i="141"/>
  <c r="K38" i="141" s="1"/>
  <c r="K40" i="141" s="1"/>
  <c r="J34" i="141"/>
  <c r="J38" i="141" s="1"/>
  <c r="J40" i="141" s="1"/>
  <c r="I34" i="141"/>
  <c r="I38" i="141" s="1"/>
  <c r="I40" i="141" s="1"/>
  <c r="H34" i="141"/>
  <c r="H38" i="141" s="1"/>
  <c r="H40" i="141" s="1"/>
  <c r="G34" i="141"/>
  <c r="G38" i="141" s="1"/>
  <c r="G40" i="141" s="1"/>
  <c r="F34" i="141"/>
  <c r="F38" i="141" s="1"/>
  <c r="R32" i="141"/>
  <c r="R30" i="141"/>
  <c r="R28" i="141"/>
  <c r="R26" i="141"/>
  <c r="R24" i="141"/>
  <c r="R22" i="141"/>
  <c r="R20" i="141"/>
  <c r="R18" i="141"/>
  <c r="R16" i="141"/>
  <c r="R14" i="141"/>
  <c r="R12" i="141"/>
  <c r="S10" i="141" s="1"/>
  <c r="R10" i="141"/>
  <c r="Q35" i="140"/>
  <c r="Q39" i="140" s="1"/>
  <c r="P35" i="140"/>
  <c r="P39" i="140" s="1"/>
  <c r="O35" i="140"/>
  <c r="O39" i="140" s="1"/>
  <c r="N35" i="140"/>
  <c r="N39" i="140" s="1"/>
  <c r="M35" i="140"/>
  <c r="M39" i="140" s="1"/>
  <c r="L35" i="140"/>
  <c r="L39" i="140" s="1"/>
  <c r="K35" i="140"/>
  <c r="K39" i="140" s="1"/>
  <c r="J35" i="140"/>
  <c r="J39" i="140" s="1"/>
  <c r="I35" i="140"/>
  <c r="I39" i="140" s="1"/>
  <c r="H35" i="140"/>
  <c r="H39" i="140" s="1"/>
  <c r="G35" i="140"/>
  <c r="G39" i="140" s="1"/>
  <c r="F35" i="140"/>
  <c r="F39" i="140" s="1"/>
  <c r="Q34" i="140"/>
  <c r="Q38" i="140" s="1"/>
  <c r="Q40" i="140" s="1"/>
  <c r="P34" i="140"/>
  <c r="P38" i="140" s="1"/>
  <c r="P40" i="140" s="1"/>
  <c r="O34" i="140"/>
  <c r="O38" i="140" s="1"/>
  <c r="O40" i="140" s="1"/>
  <c r="N34" i="140"/>
  <c r="N38" i="140" s="1"/>
  <c r="N40" i="140" s="1"/>
  <c r="M34" i="140"/>
  <c r="M38" i="140" s="1"/>
  <c r="M40" i="140" s="1"/>
  <c r="L34" i="140"/>
  <c r="L38" i="140" s="1"/>
  <c r="L40" i="140" s="1"/>
  <c r="K34" i="140"/>
  <c r="K38" i="140" s="1"/>
  <c r="K40" i="140" s="1"/>
  <c r="J34" i="140"/>
  <c r="J38" i="140" s="1"/>
  <c r="J40" i="140" s="1"/>
  <c r="I34" i="140"/>
  <c r="I38" i="140" s="1"/>
  <c r="I40" i="140" s="1"/>
  <c r="H34" i="140"/>
  <c r="H38" i="140" s="1"/>
  <c r="H40" i="140" s="1"/>
  <c r="G34" i="140"/>
  <c r="G38" i="140" s="1"/>
  <c r="G40" i="140" s="1"/>
  <c r="F34" i="140"/>
  <c r="R32" i="140"/>
  <c r="R30" i="140"/>
  <c r="R28" i="140"/>
  <c r="R26" i="140"/>
  <c r="R24" i="140"/>
  <c r="R22" i="140"/>
  <c r="R20" i="140"/>
  <c r="R18" i="140"/>
  <c r="R16" i="140"/>
  <c r="R14" i="140"/>
  <c r="R12" i="140"/>
  <c r="R10" i="140"/>
  <c r="Q36" i="138"/>
  <c r="Q40" i="138" s="1"/>
  <c r="P36" i="138"/>
  <c r="P40" i="138" s="1"/>
  <c r="O36" i="138"/>
  <c r="O40" i="138" s="1"/>
  <c r="N36" i="138"/>
  <c r="N40" i="138" s="1"/>
  <c r="M36" i="138"/>
  <c r="M40" i="138" s="1"/>
  <c r="L36" i="138"/>
  <c r="L40" i="138" s="1"/>
  <c r="K36" i="138"/>
  <c r="K40" i="138" s="1"/>
  <c r="J36" i="138"/>
  <c r="J40" i="138" s="1"/>
  <c r="I36" i="138"/>
  <c r="I40" i="138" s="1"/>
  <c r="H36" i="138"/>
  <c r="H40" i="138" s="1"/>
  <c r="G36" i="138"/>
  <c r="G40" i="138" s="1"/>
  <c r="F36" i="138"/>
  <c r="F40" i="138" s="1"/>
  <c r="Q35" i="138"/>
  <c r="Q39" i="138" s="1"/>
  <c r="Q41" i="138" s="1"/>
  <c r="P35" i="138"/>
  <c r="P39" i="138" s="1"/>
  <c r="P41" i="138" s="1"/>
  <c r="O35" i="138"/>
  <c r="O39" i="138" s="1"/>
  <c r="O41" i="138" s="1"/>
  <c r="N35" i="138"/>
  <c r="N39" i="138" s="1"/>
  <c r="N41" i="138" s="1"/>
  <c r="M35" i="138"/>
  <c r="M39" i="138" s="1"/>
  <c r="M41" i="138" s="1"/>
  <c r="L35" i="138"/>
  <c r="L39" i="138" s="1"/>
  <c r="L41" i="138" s="1"/>
  <c r="K35" i="138"/>
  <c r="K39" i="138" s="1"/>
  <c r="K41" i="138" s="1"/>
  <c r="J35" i="138"/>
  <c r="J39" i="138" s="1"/>
  <c r="J41" i="138" s="1"/>
  <c r="I35" i="138"/>
  <c r="I39" i="138" s="1"/>
  <c r="I41" i="138" s="1"/>
  <c r="H35" i="138"/>
  <c r="H39" i="138" s="1"/>
  <c r="H41" i="138" s="1"/>
  <c r="G35" i="138"/>
  <c r="G39" i="138" s="1"/>
  <c r="G41" i="138" s="1"/>
  <c r="F35" i="138"/>
  <c r="R33" i="138"/>
  <c r="R31" i="138"/>
  <c r="R29" i="138"/>
  <c r="R27" i="138"/>
  <c r="R25" i="138"/>
  <c r="R23" i="138"/>
  <c r="R21" i="138"/>
  <c r="R19" i="138"/>
  <c r="R17" i="138"/>
  <c r="R15" i="138"/>
  <c r="R13" i="138"/>
  <c r="R11" i="138"/>
  <c r="G139" i="8"/>
  <c r="G137" i="8"/>
  <c r="G135" i="8"/>
  <c r="G133" i="8"/>
  <c r="G131" i="8"/>
  <c r="G129" i="8"/>
  <c r="G127" i="8"/>
  <c r="G125" i="8"/>
  <c r="G123" i="8"/>
  <c r="G121" i="8"/>
  <c r="G119" i="8"/>
  <c r="G117" i="8"/>
  <c r="G115" i="8"/>
  <c r="G113" i="8"/>
  <c r="G111" i="8"/>
  <c r="G109" i="8"/>
  <c r="G107" i="8"/>
  <c r="G105" i="8"/>
  <c r="G103" i="8"/>
  <c r="G101" i="8"/>
  <c r="G99" i="8"/>
  <c r="G97" i="8"/>
  <c r="G95" i="8"/>
  <c r="G93" i="8"/>
  <c r="G91" i="8"/>
  <c r="G89" i="8"/>
  <c r="G87" i="8"/>
  <c r="G85" i="8"/>
  <c r="G83" i="8"/>
  <c r="G81" i="8"/>
  <c r="G79" i="8"/>
  <c r="G77" i="8"/>
  <c r="G75" i="8"/>
  <c r="G73" i="8"/>
  <c r="G71" i="8"/>
  <c r="G69" i="8"/>
  <c r="G67" i="8"/>
  <c r="G65" i="8"/>
  <c r="G63" i="8"/>
  <c r="G61" i="8"/>
  <c r="G59" i="8"/>
  <c r="G57" i="8"/>
  <c r="G55" i="8"/>
  <c r="G53" i="8"/>
  <c r="G51" i="8"/>
  <c r="G49" i="8"/>
  <c r="G47" i="8"/>
  <c r="G45" i="8"/>
  <c r="G43" i="8"/>
  <c r="G41" i="8"/>
  <c r="G39" i="8"/>
  <c r="G37" i="8"/>
  <c r="G35" i="8"/>
  <c r="G33" i="8"/>
  <c r="G31" i="8"/>
  <c r="G29" i="8"/>
  <c r="G27" i="8"/>
  <c r="G25" i="8"/>
  <c r="G23" i="8"/>
  <c r="G21" i="8"/>
  <c r="G19" i="8"/>
  <c r="G17" i="8"/>
  <c r="G15" i="8"/>
  <c r="G13" i="8"/>
  <c r="G11" i="8"/>
  <c r="G9" i="8"/>
  <c r="S11" i="138" l="1"/>
  <c r="S10" i="140"/>
  <c r="R34" i="146"/>
  <c r="R39" i="140"/>
  <c r="R35" i="138"/>
  <c r="R39" i="143"/>
  <c r="R39" i="144"/>
  <c r="R34" i="145"/>
  <c r="S10" i="143"/>
  <c r="S10" i="144"/>
  <c r="R34" i="140"/>
  <c r="R34" i="142"/>
  <c r="S10" i="145"/>
  <c r="R35" i="145"/>
  <c r="F38" i="143"/>
  <c r="F40" i="143" s="1"/>
  <c r="R39" i="141"/>
  <c r="R39" i="146"/>
  <c r="R35" i="146"/>
  <c r="F38" i="146"/>
  <c r="F39" i="145"/>
  <c r="R39" i="145" s="1"/>
  <c r="R38" i="145"/>
  <c r="R40" i="145" s="1"/>
  <c r="F38" i="144"/>
  <c r="R35" i="144"/>
  <c r="R35" i="143"/>
  <c r="R38" i="143"/>
  <c r="R40" i="143" s="1"/>
  <c r="R39" i="142"/>
  <c r="R35" i="142"/>
  <c r="F38" i="142"/>
  <c r="F40" i="141"/>
  <c r="R38" i="141"/>
  <c r="R40" i="141" s="1"/>
  <c r="R34" i="141"/>
  <c r="R35" i="141"/>
  <c r="R35" i="140"/>
  <c r="F38" i="140"/>
  <c r="R40" i="138"/>
  <c r="R36" i="138"/>
  <c r="F39" i="138"/>
  <c r="F40" i="146" l="1"/>
  <c r="R38" i="146"/>
  <c r="R40" i="146" s="1"/>
  <c r="F40" i="144"/>
  <c r="R38" i="144"/>
  <c r="R40" i="144" s="1"/>
  <c r="F40" i="142"/>
  <c r="R38" i="142"/>
  <c r="R40" i="142" s="1"/>
  <c r="F40" i="140"/>
  <c r="R38" i="140"/>
  <c r="R40" i="140" s="1"/>
  <c r="F41" i="138"/>
  <c r="R39" i="138"/>
  <c r="R41" i="138" s="1"/>
</calcChain>
</file>

<file path=xl/sharedStrings.xml><?xml version="1.0" encoding="utf-8"?>
<sst xmlns="http://schemas.openxmlformats.org/spreadsheetml/2006/main" count="945" uniqueCount="202">
  <si>
    <t>PLACA</t>
  </si>
  <si>
    <t xml:space="preserve">REVISION PREVENTIVA </t>
  </si>
  <si>
    <t>CRITERIO DE INSPECCION POR KM</t>
  </si>
  <si>
    <t xml:space="preserve">KM ACTUAL </t>
  </si>
  <si>
    <t>MTTO 1</t>
  </si>
  <si>
    <t>MTTO 2</t>
  </si>
  <si>
    <t>MTTO 3</t>
  </si>
  <si>
    <t>MTTO 4</t>
  </si>
  <si>
    <t>MTTO 5</t>
  </si>
  <si>
    <t>MTTO 6</t>
  </si>
  <si>
    <t>ULTIMO MTTO + Km NUEVOS</t>
  </si>
  <si>
    <t>P = planeado (DIGITAR KILOMETRAJE)</t>
  </si>
  <si>
    <t>FECHA</t>
  </si>
  <si>
    <t xml:space="preserve">DESCRIPCIÓN DEL MANTENIMIENTO </t>
  </si>
  <si>
    <t>QUÍEN REALIZA EL MANTENIMEINTO</t>
  </si>
  <si>
    <t>ANEXO</t>
  </si>
  <si>
    <t>EJ =ejecurtado (DIGITAR KILOMETRAJE)</t>
  </si>
  <si>
    <t>PIEZA O MECANISMO A INTERVENIR</t>
  </si>
  <si>
    <t>MTTO 8</t>
  </si>
  <si>
    <t>MTTO 9</t>
  </si>
  <si>
    <t>MTTO 10</t>
  </si>
  <si>
    <t>INDICE</t>
  </si>
  <si>
    <t>Justificación</t>
  </si>
  <si>
    <t>Proposito</t>
  </si>
  <si>
    <t>Definiciones</t>
  </si>
  <si>
    <t>Objetivos, proposito y responsables</t>
  </si>
  <si>
    <t>Plan de varadas</t>
  </si>
  <si>
    <t>Registro Mantenimiento correctivos</t>
  </si>
  <si>
    <t>Inspección técnico- mecánica</t>
  </si>
  <si>
    <t>Mantenimiento correctivo</t>
  </si>
  <si>
    <t>Mantenimiento preventivo</t>
  </si>
  <si>
    <t>PROGRAMA DE MANTENIMIENTO PREVENTIVO Y CORRECTIVO</t>
  </si>
  <si>
    <t>JUSTIFICACIÓN</t>
  </si>
  <si>
    <t>OBJETIVOS, PROPOSITO Y RESPONSABLES</t>
  </si>
  <si>
    <t>DEFINICIONES</t>
  </si>
  <si>
    <t>MANTENIMIENTO PREVENTIVO</t>
  </si>
  <si>
    <t>MANTENIMIENTO CORRECTIVO</t>
  </si>
  <si>
    <t>INSPECCIÓN TÉCNICO- MECÁNICA</t>
  </si>
  <si>
    <t>INSPECCIÓN PREOPERACIONAL</t>
  </si>
  <si>
    <t>PLAN DE VARADAS</t>
  </si>
  <si>
    <t>REGISTRO MANTENIMIENTO CORRECTIVO</t>
  </si>
  <si>
    <t xml:space="preserve">La necesidad de mantener los vehículos en óptimo estado, a fin de garantizar la seguridad en la operación de los vehículos de la empresa. Se ha diseñado e implementado el programa de mantenimiento preventivo y correctivo de sus vehículos, el cual incluye la aplicación sistemática y supervisada de los controles necesarios sobre las condiciones técnico-mecánicas y la seguridad activa y pasiva de los vehículos. Para garantizar esto, se han creado una serie de procedimientos amparados en la normativa resolución 40595 del 2022, vigente que permiten regular el orden vial y asegurar, en alguna medida, la seguridad e integridad de las personas, así como controlar y prevenir las conductas y acciones abusivas </t>
  </si>
  <si>
    <t>Objetivos específicos</t>
  </si>
  <si>
    <t>Responsable</t>
  </si>
  <si>
    <t>Anexo</t>
  </si>
  <si>
    <t>Hoja de vida control de vehículo</t>
  </si>
  <si>
    <t>MTTO 11</t>
  </si>
  <si>
    <t>MTTO 12</t>
  </si>
  <si>
    <t>Marca</t>
  </si>
  <si>
    <t>Linea</t>
  </si>
  <si>
    <t>Modelo</t>
  </si>
  <si>
    <t>Cilindrada cc</t>
  </si>
  <si>
    <t>Color</t>
  </si>
  <si>
    <t>Servicio</t>
  </si>
  <si>
    <t>Clase vehículo</t>
  </si>
  <si>
    <t>Tipo Carroceria</t>
  </si>
  <si>
    <t>Combustible</t>
  </si>
  <si>
    <t>Capacidad(kg/Ps)</t>
  </si>
  <si>
    <t>Fecha Matricula</t>
  </si>
  <si>
    <t>N Chasis</t>
  </si>
  <si>
    <t>N VIN</t>
  </si>
  <si>
    <t>N Serie</t>
  </si>
  <si>
    <t>N Motor</t>
  </si>
  <si>
    <t>N</t>
  </si>
  <si>
    <t>Licencia tránsito</t>
  </si>
  <si>
    <t>Placas Vehiculo</t>
  </si>
  <si>
    <t>0.1</t>
  </si>
  <si>
    <t>0.2</t>
  </si>
  <si>
    <t>0.3</t>
  </si>
  <si>
    <t>0.5</t>
  </si>
  <si>
    <t>0.6</t>
  </si>
  <si>
    <t>0.7</t>
  </si>
  <si>
    <t>0.8</t>
  </si>
  <si>
    <t>0.9</t>
  </si>
  <si>
    <t>CLASE</t>
  </si>
  <si>
    <t xml:space="preserve">Establecer el programa de mantenimientos preventivo y correctivo diseñado para los vehículos de la Corporación, con el fin de garantizar la seguridad de la operación y conservar, preservar y alargar la vida útil de estos.  
</t>
  </si>
  <si>
    <t>Inspección que la ejecuta personal especializado, pertenecientes al centro de diagnósticos certificados por el ministerio de transportes CDA en la cual se evalúa el estado técnico-mecánico de cada vehículo, verificando las condiciones de los sistemas hidráulico, frenos, eléctrico, suspensión, dirección, rodamiento, entre otros, la cual se debe realizar cada 5 años de una vez inscrita la placa ante el Runt. 
El resultado es certificado de revisión Tecno mecánica, el cual es subido a la plataforma del RUNT, es importante aclarar que la revisión le aplicara a partir del sexto año a la matricula ante el Runt.</t>
  </si>
  <si>
    <t xml:space="preserve">Las condiciones subestandar encontradas son reportadas al área de recursos físicos para realizar las medidas correctivas necesarias para corregir la situación. </t>
  </si>
  <si>
    <t xml:space="preserve">Un alto número de accidentes de tránsito que ocurren en las vías son debidos a las detenciones inseguras que se realizan con los vehículos, y en gran parte cuando el motivo es una varada o un accidente. Usualmente, en estos casos se presentan dos situaciones a evaluar: si se queda en el vehículo o si se sale de éste.
Ambas situaciones son de alto estrés y angustia, pero en lo primero que se debe pensar es en la seguridad de todos.
Nada es más valioso que su vida. Mantenga siempre la calma.
En caso de varada, si es posible, busque una calle poco congestionada o la berma de la vía para estacionarse y evitar así una congestión, si se encuentra en una vía del atlántico busque una berma.
Una vez el vehículo está en un lugar seguro, es hora de usar los dispositivos que le brinden información a los demás usuarios de la situación. ( Llamada de teléfono celular) 
Ubique un cono o triángulo de seguridad en el centro del carril a 30 metros antes de donde se encuentra el vehículo varado, si la vía en la que se encuentra es de un solo sentido de circulación.
Si la vía es de doble sentido de circulación, ubique dos dispositivos, uno a adelante y otro atrás y en el centro del carril.
Y por último si el vehículo queda en una posición en la cual ocupa el carril completo, es necesario ubicar otro dispositivo a dos metros atrás del vehículo y a 50 centímetros del mismo, con el interés de formar una zona de seguridad para posibles intervenciones.
Si la detención del vehículo se vio obligada a hacerse en medio de una curva, entonces el dispositivo debe ubicarse antes de la entrada a la curva.
</t>
  </si>
  <si>
    <t>10.1</t>
  </si>
  <si>
    <t>FORMATO INSPECCION PREOPERACIONAL</t>
  </si>
  <si>
    <t>•	Establecer los mecanismos de identificación y control de las fallas técnico-mecánicas presentadas por los vehículos.
•	Elaborar la ficha técnica de cada uno de los vehículos de la empresa.
•	Realizar las inspecciones pre operacionales de cada uno de los vehículos con el fin de verificar su estado.</t>
  </si>
  <si>
    <t>ENE</t>
  </si>
  <si>
    <t>FEB</t>
  </si>
  <si>
    <t>MAR</t>
  </si>
  <si>
    <t>ABR</t>
  </si>
  <si>
    <t>MAY</t>
  </si>
  <si>
    <t>JUN</t>
  </si>
  <si>
    <t>JUL</t>
  </si>
  <si>
    <t>AGO</t>
  </si>
  <si>
    <t>SEP</t>
  </si>
  <si>
    <t>OCT</t>
  </si>
  <si>
    <t>NOV</t>
  </si>
  <si>
    <t>DIC</t>
  </si>
  <si>
    <t>EVIDENCIAS</t>
  </si>
  <si>
    <t>OBSERVACIONES</t>
  </si>
  <si>
    <t>P*</t>
  </si>
  <si>
    <t>E*</t>
  </si>
  <si>
    <t>TOTAL PROGRAMADO</t>
  </si>
  <si>
    <t>TOTAL EJECUTADO</t>
  </si>
  <si>
    <t>CUMPLIMIENTO DEL PLAN DE MEJORAMIENTO</t>
  </si>
  <si>
    <t>VARIABLES</t>
  </si>
  <si>
    <t>TOTAL</t>
  </si>
  <si>
    <t>FORMULA</t>
  </si>
  <si>
    <t>RESULTADO</t>
  </si>
  <si>
    <t>META</t>
  </si>
  <si>
    <r>
      <t xml:space="preserve">Cuando se cumpla se marca con 1, en </t>
    </r>
    <r>
      <rPr>
        <b/>
        <sz val="10"/>
        <color indexed="10"/>
        <rFont val="Montserrat"/>
      </rPr>
      <t>P si es  (Planeado)</t>
    </r>
    <r>
      <rPr>
        <b/>
        <sz val="10"/>
        <color indexed="8"/>
        <rFont val="Montserrat"/>
      </rPr>
      <t xml:space="preserve"> o con </t>
    </r>
    <r>
      <rPr>
        <sz val="10"/>
        <color indexed="8"/>
        <rFont val="Montserrat"/>
      </rPr>
      <t xml:space="preserve">1 si es </t>
    </r>
    <r>
      <rPr>
        <b/>
        <sz val="10"/>
        <color indexed="21"/>
        <rFont val="Montserrat"/>
      </rPr>
      <t>(Ejecutado)</t>
    </r>
    <r>
      <rPr>
        <sz val="10"/>
        <color indexed="21"/>
        <rFont val="Montserrat"/>
      </rPr>
      <t xml:space="preserve"> </t>
    </r>
  </si>
  <si>
    <t>MEDICIÒN Y SEGUIMIENTO</t>
  </si>
  <si>
    <t xml:space="preserve">Mantenimientos ejecutados </t>
  </si>
  <si>
    <t>MTTO 7</t>
  </si>
  <si>
    <t>N°</t>
  </si>
  <si>
    <t xml:space="preserve"> PROGRAMA DE MANTENIMIENTO PREVENTIVO Y CORRECTIVO</t>
  </si>
  <si>
    <t>RESPONSABLE (s) DEL MANTENIMIENTO</t>
  </si>
  <si>
    <t xml:space="preserve">PORCENTAJE DE CUMPLIMIENTO GLOBAL </t>
  </si>
  <si>
    <t>10.2</t>
  </si>
  <si>
    <t>10.3</t>
  </si>
  <si>
    <t>10.4</t>
  </si>
  <si>
    <t>10.5</t>
  </si>
  <si>
    <t>10.6</t>
  </si>
  <si>
    <t>10.7</t>
  </si>
  <si>
    <t>Mantenimientos programados</t>
  </si>
  <si>
    <r>
      <rPr>
        <u/>
        <sz val="10"/>
        <rFont val="Montserrat"/>
      </rPr>
      <t>Mantenimeintos ejecutados *100</t>
    </r>
    <r>
      <rPr>
        <sz val="10"/>
        <rFont val="Montserrat"/>
      </rPr>
      <t xml:space="preserve">
Mantenimientos programados</t>
    </r>
  </si>
  <si>
    <t>PORCENTAJE</t>
  </si>
  <si>
    <t>CAMIONETA</t>
  </si>
  <si>
    <t>•	Cambio de aceite de motor (10W-30 o 15W-40 según clima)
•	Revisión de niveles: frenos, refrigerante, dirección, batería
•	Inspección de llantas, luces, limpiaparabrisas y testigos</t>
  </si>
  <si>
    <t>•	Cambio de filtro de aceite
•	Revisión y limpieza del sistema de frenos
•	Limpieza o inspección del filtro de aire
•	Ajuste de freno de mano
•	Verificación suspensión y dirección</t>
  </si>
  <si>
    <t>•	Rotación de llantas
•	Limpieza de filtro de aire (si no ha sido reemplazado)
•	Revisión de carga y terminales de batería</t>
  </si>
  <si>
    <t>•	Cambio del filtro de aire
•	Cambio de bujías (si son de cobre)
•	Verificación del sistema de transmisión
•	Lubricación general (bisagras, ejes, transmisión si aplica)</t>
  </si>
  <si>
    <t>•	Cambio del filtro de combustible
•	Limpieza de inyectores (con aditivo o ultrasonido)
•	Revisión de alineación, balanceo y frenos</t>
  </si>
  <si>
    <t>•	Cambio de bujías
•	Cambio de aceite de caja (y diferencial si aplica)
•	Verificación del clutch
•	Revisión completa de sistema eléctrico</t>
  </si>
  <si>
    <t>•	Cambio de correa de accesorios
•	Revisión y lubricación de rodamientos
•	Limpieza del radiador</t>
  </si>
  <si>
    <t>•	Cambio del líquido de frenos
•	Reemplazo del refrigerante del motor
•	Revisión completa de amortiguadores y suspensión</t>
  </si>
  <si>
    <t>•	Verificación de suspensión trasera, terminales, escape
•	Inspección de sellos y retenedores por fugas</t>
  </si>
  <si>
    <t>•	Cambio de filtro de cabina (si aplica)
•	Limpieza profunda del sistema de refrigeración
•	Verificación de tapa radiador y ventiladores</t>
  </si>
  <si>
    <t>•	Cambio de filtros: aire, combustible, aceite
•	Cambio de pastillas de freno (si aplica)
•	Revisión de sistema de dirección, caja y terminales</t>
  </si>
  <si>
    <t>•	Cambio de correa de repartición (distribución)
•	Cambio de bomba de agua (si va acoplada)
•	Sincronización completa del motor
•	Diagnóstico electrónico + prueba de compresión</t>
  </si>
  <si>
    <t xml:space="preserve">CHANGAN MINI VAN </t>
  </si>
  <si>
    <t>% Cumplimiento Mantenimientos</t>
  </si>
  <si>
    <t>VEHICULO LIVIANO</t>
  </si>
  <si>
    <t xml:space="preserve">FORD RANGER </t>
  </si>
  <si>
    <t>•	- Inspección general visual del vehículo.
•	- Verificación de niveles: aceite, refrigerante, frenos, dirección y limpiaparabrisas.
•	- Revisión de luces, llantas y frenos.</t>
  </si>
  <si>
    <t>Cambio de aceite de motor y filtro de aceite.
•	- Revisión de suspensión, dirección y frenos.
•	- Revisión de batería.
•	- Revisión de presión y desgaste de llantas.
•	- Lubricación general de bisagras.</t>
  </si>
  <si>
    <t>Revisión de niveles.
•	- Limpieza del filtro de aire (reemplazo si es necesario).
•	- Revisión de sistema eléctrico.
•	- Revisión de ruidos anormales.</t>
  </si>
  <si>
    <t>Cambio de filtro de aire.
•	- Cambio de filtro de combustible (especial si es diésel).
•	- Rotación de neumáticos.
•	- Alineación y balanceo.
•	- Diagnóstico electrónico preventivo</t>
  </si>
  <si>
    <t>Revisión de frenos y discos.
•	- Inspección de sistema de escape.
•	- Revisión de correas y mangueras.
•	- Lubricación de partes móviles.</t>
  </si>
  <si>
    <t>•	- Cambio de aceite de motor y filtro de aceite.
•	- Revisión del sistema de refrigeración.
•	- Limpieza o cambio de filtro de cabina.
•	- Verificación del estado del escape y catalizador.</t>
  </si>
  <si>
    <t>Cambio de aceite de motor y filtro de aceite.
•	- Revisión de sistema de suspensión completo.
•	- Revisión de batería y sistema de carga</t>
  </si>
  <si>
    <t>Cambio de correa de accesorios (si aplica).
•	- Revisión del sistema de turbo (si aplica).
•	- Limpieza de radiador y revisión de termostato.</t>
  </si>
  <si>
    <t>Cambio de aceite de motor y filtro de aceite.
•	- Diagnóstico electrónico completo.
•	- Revisión de sistema de carga eléctrica.</t>
  </si>
  <si>
    <t>Revisión del sistema de tracción total (si aplica).
•	- Evaluación de transmisión automática (si aplica).
•	- Revisión del cardán y crucetas.</t>
  </si>
  <si>
    <t>Cambio de aceite de motor y filtro de aceite.
•	- Verificación de puntos de oxidación o corrosión.
•	- Evaluación del sistema de suspensión completo.</t>
  </si>
  <si>
    <t>Cambio de correa o cadena de repartición (según versión).
•	- Revisión del sistema completo de frenos (posible cambio de discos).
•	- Cambio de refrigerante y revisión del radiador.
•	- Inspección completa de suspensión, dirección y tren motriz.
•	- Escaneo electrónico total.
•	- Revisión o cambio de embrague (si es manual y según desgaste).</t>
  </si>
  <si>
    <t xml:space="preserve">TOYOTA FORTUNER </t>
  </si>
  <si>
    <t>•	- Inspección visual general del vehículo.
•	- Verificación de niveles: aceite, refrigerante, frenos, dirección y limpiaparabrisas.
•	- Revisión de luces, llantas y frenos.</t>
  </si>
  <si>
    <t>•	- Cambio de aceite de motor y filtro de aceite.
•	- Revisión de frenos, suspensión y dirección.
•	- Revisión de batería y sistema eléctrico.
•	- Revisión de llantas: presión, desgaste y rotación si es necesario</t>
  </si>
  <si>
    <t>Revisión de niveles y fugas.
•	- Limpieza del filtro de aire.
•	- Revisión del sistema de escape y catalizador.
•	- Inspección de amortiguadores y tren delantero</t>
  </si>
  <si>
    <t>Cambio de filtro de aire.
•	- Cambio de filtro de combustible (diésel).
•	- Rotación y balanceo de neumáticos.
•	- Alineación del sistema de dirección</t>
  </si>
  <si>
    <t>Cambio de aceite de motor y filtro de aceite.
•	- Cambio del filtro de cabina.
•	- Revisión del sistema de refrigeración.
•	- Diagnóstico electrónico general.</t>
  </si>
  <si>
    <t>•	- Cambio de líquido de frenos.
•	- Cambio de bujías (versión gasolina).
•	- Cambio de refrigerante del motor.
•	- Cambio de aceite del diferencial delantero y trasero</t>
  </si>
  <si>
    <t>•	- Cambio de aceite de motor y filtro de aceite.
•	- Revisión completa del tren delantero y trasero.
•	- Verificación del estado del sistema eléctrico.</t>
  </si>
  <si>
    <t>•	- Cambio de correa de accesorios (si aplica).
•	- Revisión del sistema de tracción total.
•	- Revisión del sistema de escape y sensores de oxígeno.</t>
  </si>
  <si>
    <t>•	- Cambio de aceite de motor y filtro de aceite.
•	- Evaluación del rendimiento general en carretera.
•	- Revisión del sistema de encendido.</t>
  </si>
  <si>
    <t>Cambio de líquido refrigerante.
•	- Cambio de aceite del diferencial (si no se hizo a los 40.000 km).
•	- Inspección del embrague (si aplica).</t>
  </si>
  <si>
    <t>Cambio de aceite de motor y filtro de aceite.
•	- Cambio del filtro de cabina.
•	- Revisión general de frenos, suspensión, dirección y sistema de escape</t>
  </si>
  <si>
    <t>•	- Cambio de correa o cadena de distribución (según versión).
•	- Revisión completa de frenos (posible cambio de discos).
•	- Revisión profunda del sistema de tracción, suspensión y dirección.
•	- Escaneo electrónico completo.
•	- Cambio de bujías, filtro de aire, filtro de combustible y refrigerante.</t>
  </si>
  <si>
    <t xml:space="preserve">KIA PICANTO </t>
  </si>
  <si>
    <t>•	- Inspección visual general del vehículo.
•	- Verificación de niveles: aceite, refrigerante, frenos, limpiaparabrisas.
•	- Revisión de luces, presión de llantas y frenos.</t>
  </si>
  <si>
    <t>•	- Cambio de aceite de motor y filtro de aceite.
•	- Revisión de frenos, suspensión y dirección.
•	- Revisión de batería y sistema eléctrico.
•	- Revisión de presión y estado de llantas.</t>
  </si>
  <si>
    <t>•	- Revisión de niveles de líquidos.
•	- Limpieza del filtro de aire.
•	- Inspección de sistema de escape.
•	- Revisión de sistema de carga eléctrica.</t>
  </si>
  <si>
    <t>Cambio de filtro de aire.
•	- Cambio de filtro de combustible.
•	- Rotación y balanceo de llantas.
•	- Alineación del sistema de dirección.</t>
  </si>
  <si>
    <t>Cambio de aceite de motor y filtro de aceite.
•	- Revisión de sistema de refrigeración.
•	- Cambio de filtro de cabina.
•	- Revisión de bujías (si aplica).</t>
  </si>
  <si>
    <t>•	- Cambio de bujías.
•	- Cambio de líquido de frenos.
•	- Cambio de refrigerante del motor.
•	- Inspección del sistema de encendido.</t>
  </si>
  <si>
    <t>•	- Cambio de aceite de motor y filtro de aceite.
•	- Revisión de suspensión y tren delantero.
•	- Evaluación del rendimiento en carretera.</t>
  </si>
  <si>
    <t>Cambio de correa de accesorios (si aplica).
•	- Cambio de filtro de combustible.
•	- Limpieza del cuerpo de aceleración</t>
  </si>
  <si>
    <t>•	- Cambio de aceite de motor y filtro de aceite.
•	- Revisión de sensores de motor y emisiones.
•	- Revisión del sistema de escape.</t>
  </si>
  <si>
    <t>•	- Cambio de líquido refrigerante.
•	- Revisión del sistema de dirección hidráulica.
•	- Verificación del estado del radiador.</t>
  </si>
  <si>
    <t>•	- Cambio de aceite de motor y filtro de aceite.
•	- Cambio de filtro de cabina.
•	- Revisión general de todos los sistemas.</t>
  </si>
  <si>
    <t>•	- Cambio de correa de distribución (si aplica).
•	- Cambio de bujías y revisión de encendido.
•	- Cambio de refrigerante y revisión del sistema de enfriamiento.
•	- Inspección completa de frenos, suspensión, dirección y motor.
•	- Escaneo electrónico general.</t>
  </si>
  <si>
    <t xml:space="preserve">La necesidad de mantener los vehículos en óptimo estado, a fin de garantizar la seguridad en la operación de los vehículos de la corporacion, ha diseñado e implementado el programa de mantenimiento preventivo y correctivo de sus vehículos, el cual incluye la aplicación sistemática y supervisada de los controles necesarios sobre las condiciones técnico-mecánicas y la seguridad activa y pasiva de los vehículos. Para garantizar esto, se han creado una serie de procedimientos amparados en la normativa resolución 40595 del 2022, vigente que permiten regular el orden vial y asegurar, en alguna medida, la seguridad e integridad de las personas, así como controlar y prevenir las conductas y acciones abusivas. </t>
  </si>
  <si>
    <t>OCL513</t>
  </si>
  <si>
    <t>OCL511</t>
  </si>
  <si>
    <t>OCL512</t>
  </si>
  <si>
    <t>OCL539</t>
  </si>
  <si>
    <t>0CL556</t>
  </si>
  <si>
    <t>OCL557</t>
  </si>
  <si>
    <t>OCL583</t>
  </si>
  <si>
    <t>La necesidad de mantener los vehículos en óptimo estado, a fin de garantizar la seguridad en la operación de los vehículos de la corporación,  ha diseñado e implementado el programa de mantenimiento preventivo y correctivo de sus vehículos, el cual incluye la aplicación sistemática y supervisada de los controles necesarios sobre las condiciones técnico-mecánicas la seguridad activa y pasiva de los vehículos. Con el fin de garantizar el funcionamiento de estos, se han creado una serie de procedimientos amparados en la normativa resolución 40595 de 2022.</t>
  </si>
  <si>
    <t xml:space="preserve">La Secretaria General y su equipo de apoyo de recursos físicos son los responsable del cumplimiento del programa para garantizar una operación segura desde el componente vehículos. </t>
  </si>
  <si>
    <t>Garantizar el buen funcionamiento de los vehículos (Livianos) a través de la identificación y control oportuno de las fallas y/o novedades reportadas en las inspecciones de los vehículos así como del cumplimiento de los mantenimiento preventivos correspondientes según el tipo de vehículo, ficha tecnica de mantenimeinto del fabricante y recomendaciones post revisión mecánica experta.</t>
  </si>
  <si>
    <t xml:space="preserve">•	Condición subestándar: circunstancia que podría dar pasó a la ocurrencia de un siniestro vial.
•	Mantenimiento Preventivo: El mantenimiento preventivo consiste en programar las intervenciones o cambios de algunos componentes o piezas según intervalos predeterminados de tiempo o espacios regulares (horas de servicio, kilómetros recorridos, toneladas producidas). El objetivo de este tipo de mantenimiento es reducir la probabilidad de avería o pérdida de rendimiento de una máquina o instalación tratando de planificar unas intervenciones que se ajusten al máximo a la vida útil del elemento intervenido.
•	Inspección Preoperacional: Inspección realizada diariamente a los vehículos en la cual se evalúa las condiciones generales de los y las posibles fallas que pudiera presentar en su operación básica. 
•	Inspección Técnico-mecánica: Inspección que se ejecuta por personal especializado, pertenecientes a talleres certificados y autorizados en la cual se evalúa el estado técnico-mecánico de cada vehículo, verificando las condiciones de los sistemas hidráulico, frenos, eléctrico, suspensión, dirección, rodamiento, entre otros.   </t>
  </si>
  <si>
    <t>El procedimiento para los mantenimientos preventivos y correctivos a los vehículos es el siguiente procedimiento, el conductor debe reportar mediante el chek list (Inspección Preoperacional) que se aplica diariamente, cualquier falla detectada, se reporta al líder del PESV y al área de recursos físicos, responsables de coordinar, con el respectivo taller certificado los mantenimientos preventivos planificados y/o correctivos a que haya lugar.</t>
  </si>
  <si>
    <t>Inspección preoperacional (formulario de FORMS administrado por el líder PESV.)</t>
  </si>
  <si>
    <t>OBSERVACIONES (Detallar el mantenimiento realizado al vehículo)</t>
  </si>
  <si>
    <t>FORMATO</t>
  </si>
  <si>
    <r>
      <t xml:space="preserve">Código: </t>
    </r>
    <r>
      <rPr>
        <sz val="11"/>
        <color theme="1"/>
        <rFont val="Arial"/>
        <family val="2"/>
      </rPr>
      <t>GI-FT-08</t>
    </r>
  </si>
  <si>
    <r>
      <t xml:space="preserve">Versión: </t>
    </r>
    <r>
      <rPr>
        <sz val="11"/>
        <color theme="1"/>
        <rFont val="Arial"/>
        <family val="2"/>
      </rPr>
      <t>1</t>
    </r>
  </si>
  <si>
    <r>
      <t xml:space="preserve">Fecha: </t>
    </r>
    <r>
      <rPr>
        <sz val="11"/>
        <color theme="1"/>
        <rFont val="Arial"/>
        <family val="2"/>
      </rPr>
      <t>29/09/2025</t>
    </r>
  </si>
  <si>
    <t>PLAN DE MANTENIMIEMTO DE VEHÍCULOS</t>
  </si>
  <si>
    <t>PLAN DE MANTENIMIENTO DE VEHÍCULOS</t>
  </si>
  <si>
    <r>
      <t xml:space="preserve">Cuando se cumpla se marca con 1, en </t>
    </r>
    <r>
      <rPr>
        <b/>
        <sz val="10"/>
        <color indexed="10"/>
        <rFont val="Arial"/>
        <family val="2"/>
      </rPr>
      <t>P si es  (Planeado)</t>
    </r>
    <r>
      <rPr>
        <b/>
        <sz val="10"/>
        <color indexed="8"/>
        <rFont val="Arial"/>
        <family val="2"/>
      </rPr>
      <t xml:space="preserve"> o con </t>
    </r>
    <r>
      <rPr>
        <sz val="10"/>
        <color indexed="8"/>
        <rFont val="Arial"/>
        <family val="2"/>
      </rPr>
      <t xml:space="preserve">1 si es </t>
    </r>
    <r>
      <rPr>
        <b/>
        <sz val="10"/>
        <color indexed="21"/>
        <rFont val="Arial"/>
        <family val="2"/>
      </rPr>
      <t>(Ejecutado)</t>
    </r>
    <r>
      <rPr>
        <sz val="10"/>
        <color indexed="21"/>
        <rFont val="Arial"/>
        <family val="2"/>
      </rPr>
      <t xml:space="preserve"> </t>
    </r>
  </si>
  <si>
    <r>
      <rPr>
        <u/>
        <sz val="10"/>
        <rFont val="Arial"/>
        <family val="2"/>
      </rPr>
      <t>Mantenimeintos ejecutados *100</t>
    </r>
    <r>
      <rPr>
        <sz val="10"/>
        <rFont val="Arial"/>
        <family val="2"/>
      </rPr>
      <t xml:space="preserve">
Mantenimientos programados</t>
    </r>
  </si>
  <si>
    <r>
      <t xml:space="preserve"> </t>
    </r>
    <r>
      <rPr>
        <b/>
        <sz val="20"/>
        <rFont val="Arial"/>
        <family val="2"/>
      </rPr>
      <t>PROGRAMA DE MANTENIMIENTO PREVENTIVO Y CORRECTIVO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</si>
</sst>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0" x14ac:knownFonts="1">
    <font>
      <sz val="11"/>
      <color theme="1"/>
      <name val="Calibri"/>
      <family val="2"/>
      <scheme val="minor"/>
    </font>
    <font>
      <sz val="10"/>
      <name val="Arial"/>
      <family val="2"/>
    </font>
    <font>
      <u/>
      <sz val="11"/>
      <color theme="10"/>
      <name val="Calibri"/>
      <family val="2"/>
      <scheme val="minor"/>
    </font>
    <font>
      <sz val="8"/>
      <name val="Calibri"/>
      <family val="2"/>
      <scheme val="minor"/>
    </font>
    <font>
      <sz val="8"/>
      <color theme="1"/>
      <name val="Calibri Light"/>
      <family val="2"/>
      <scheme val="major"/>
    </font>
    <font>
      <b/>
      <sz val="8"/>
      <color theme="1"/>
      <name val="Calibri Light"/>
      <family val="2"/>
      <scheme val="major"/>
    </font>
    <font>
      <b/>
      <sz val="7"/>
      <color theme="1"/>
      <name val="Calibri Light"/>
      <family val="2"/>
      <scheme val="major"/>
    </font>
    <font>
      <sz val="11"/>
      <color theme="1"/>
      <name val="Calibri Light"/>
      <family val="2"/>
      <scheme val="major"/>
    </font>
    <font>
      <sz val="7"/>
      <color theme="1"/>
      <name val="Calibri Light"/>
      <family val="2"/>
      <scheme val="major"/>
    </font>
    <font>
      <sz val="7"/>
      <color theme="0"/>
      <name val="Calibri Light"/>
      <family val="2"/>
      <scheme val="major"/>
    </font>
    <font>
      <sz val="10"/>
      <color indexed="8"/>
      <name val="Arial"/>
      <family val="2"/>
    </font>
    <font>
      <b/>
      <sz val="11"/>
      <color theme="0"/>
      <name val="Montserrat"/>
    </font>
    <font>
      <sz val="11"/>
      <color theme="1"/>
      <name val="Montserrat"/>
    </font>
    <font>
      <u/>
      <sz val="11"/>
      <color theme="10"/>
      <name val="Montserrat"/>
    </font>
    <font>
      <b/>
      <sz val="18"/>
      <color theme="1"/>
      <name val="Montserrat"/>
    </font>
    <font>
      <sz val="18"/>
      <color theme="1"/>
      <name val="Montserrat"/>
    </font>
    <font>
      <b/>
      <sz val="11"/>
      <color theme="1"/>
      <name val="Montserrat"/>
    </font>
    <font>
      <sz val="14"/>
      <color theme="1"/>
      <name val="Montserrat"/>
    </font>
    <font>
      <sz val="12"/>
      <color theme="1"/>
      <name val="Montserrat"/>
    </font>
    <font>
      <b/>
      <sz val="12"/>
      <color rgb="FF000000"/>
      <name val="Montserrat"/>
    </font>
    <font>
      <b/>
      <sz val="12"/>
      <color theme="1"/>
      <name val="Montserrat"/>
    </font>
    <font>
      <b/>
      <sz val="12"/>
      <color theme="0"/>
      <name val="Montserrat"/>
    </font>
    <font>
      <b/>
      <sz val="20"/>
      <color theme="1"/>
      <name val="Montserrat"/>
    </font>
    <font>
      <sz val="10"/>
      <color indexed="8"/>
      <name val="Montserrat"/>
    </font>
    <font>
      <sz val="10"/>
      <color theme="1"/>
      <name val="Montserrat"/>
    </font>
    <font>
      <sz val="11"/>
      <color theme="0"/>
      <name val="Montserrat"/>
    </font>
    <font>
      <sz val="11"/>
      <color theme="1"/>
      <name val="Calibri"/>
      <family val="2"/>
      <scheme val="minor"/>
    </font>
    <font>
      <sz val="8"/>
      <color theme="1"/>
      <name val="Montserrat"/>
    </font>
    <font>
      <sz val="11"/>
      <color theme="1"/>
      <name val="Arial"/>
      <family val="2"/>
    </font>
    <font>
      <b/>
      <sz val="14"/>
      <color theme="0"/>
      <name val="Montserrat"/>
    </font>
    <font>
      <b/>
      <sz val="20"/>
      <color theme="0" tint="-4.9989318521683403E-2"/>
      <name val="Montserrat"/>
    </font>
    <font>
      <sz val="9"/>
      <name val="Montserrat"/>
    </font>
    <font>
      <b/>
      <sz val="12"/>
      <color theme="0" tint="-4.9989318521683403E-2"/>
      <name val="Montserrat"/>
    </font>
    <font>
      <b/>
      <sz val="10"/>
      <color theme="0" tint="-4.9989318521683403E-2"/>
      <name val="Montserrat"/>
    </font>
    <font>
      <b/>
      <sz val="11"/>
      <color theme="0" tint="-4.9989318521683403E-2"/>
      <name val="Montserrat"/>
    </font>
    <font>
      <sz val="10"/>
      <name val="Montserrat"/>
    </font>
    <font>
      <sz val="8"/>
      <name val="Montserrat"/>
    </font>
    <font>
      <sz val="11"/>
      <name val="Montserrat"/>
    </font>
    <font>
      <b/>
      <sz val="11"/>
      <name val="Montserrat"/>
    </font>
    <font>
      <sz val="10"/>
      <color theme="2" tint="-0.89999084444715716"/>
      <name val="Montserrat"/>
    </font>
    <font>
      <u/>
      <sz val="10"/>
      <name val="Montserrat"/>
    </font>
    <font>
      <b/>
      <sz val="10"/>
      <color indexed="10"/>
      <name val="Montserrat"/>
    </font>
    <font>
      <b/>
      <sz val="10"/>
      <color indexed="8"/>
      <name val="Montserrat"/>
    </font>
    <font>
      <b/>
      <sz val="10"/>
      <color indexed="21"/>
      <name val="Montserrat"/>
    </font>
    <font>
      <sz val="10"/>
      <color indexed="21"/>
      <name val="Montserrat"/>
    </font>
    <font>
      <sz val="12"/>
      <color indexed="8"/>
      <name val="Calibri"/>
      <family val="2"/>
      <scheme val="minor"/>
    </font>
    <font>
      <sz val="20"/>
      <color indexed="8"/>
      <name val="Calibri"/>
      <family val="2"/>
      <scheme val="minor"/>
    </font>
    <font>
      <b/>
      <sz val="10"/>
      <color theme="1"/>
      <name val="Montserrat"/>
    </font>
    <font>
      <b/>
      <sz val="14"/>
      <color theme="1"/>
      <name val="Arial"/>
      <family val="2"/>
    </font>
    <font>
      <b/>
      <sz val="11"/>
      <color theme="1"/>
      <name val="Arial"/>
      <family val="2"/>
    </font>
    <font>
      <b/>
      <sz val="18"/>
      <color theme="1"/>
      <name val="Arial"/>
      <family val="2"/>
    </font>
    <font>
      <b/>
      <sz val="11"/>
      <color theme="0"/>
      <name val="Arial"/>
      <family val="2"/>
    </font>
    <font>
      <b/>
      <sz val="11"/>
      <color indexed="8"/>
      <name val="Arial"/>
      <family val="2"/>
    </font>
    <font>
      <b/>
      <sz val="8"/>
      <color theme="0"/>
      <name val="Arial"/>
      <family val="2"/>
    </font>
    <font>
      <sz val="10"/>
      <color theme="1"/>
      <name val="Arial"/>
      <family val="2"/>
    </font>
    <font>
      <b/>
      <sz val="10"/>
      <color theme="1"/>
      <name val="Arial"/>
      <family val="2"/>
    </font>
    <font>
      <sz val="9"/>
      <name val="Arial"/>
      <family val="2"/>
    </font>
    <font>
      <b/>
      <sz val="20"/>
      <color theme="0" tint="-4.9989318521683403E-2"/>
      <name val="Arial"/>
      <family val="2"/>
    </font>
    <font>
      <sz val="12"/>
      <color theme="1"/>
      <name val="Arial"/>
      <family val="2"/>
    </font>
    <font>
      <b/>
      <sz val="12"/>
      <color rgb="FF000000"/>
      <name val="Arial"/>
      <family val="2"/>
    </font>
    <font>
      <b/>
      <sz val="12"/>
      <color theme="1"/>
      <name val="Arial"/>
      <family val="2"/>
    </font>
    <font>
      <b/>
      <sz val="12"/>
      <color theme="0"/>
      <name val="Arial"/>
      <family val="2"/>
    </font>
    <font>
      <b/>
      <sz val="12"/>
      <color theme="0" tint="-4.9989318521683403E-2"/>
      <name val="Arial"/>
      <family val="2"/>
    </font>
    <font>
      <b/>
      <sz val="10"/>
      <color theme="0" tint="-4.9989318521683403E-2"/>
      <name val="Arial"/>
      <family val="2"/>
    </font>
    <font>
      <b/>
      <sz val="11"/>
      <color theme="0" tint="-4.9989318521683403E-2"/>
      <name val="Arial"/>
      <family val="2"/>
    </font>
    <font>
      <b/>
      <sz val="10"/>
      <color indexed="10"/>
      <name val="Arial"/>
      <family val="2"/>
    </font>
    <font>
      <b/>
      <sz val="10"/>
      <color indexed="8"/>
      <name val="Arial"/>
      <family val="2"/>
    </font>
    <font>
      <b/>
      <sz val="10"/>
      <color indexed="21"/>
      <name val="Arial"/>
      <family val="2"/>
    </font>
    <font>
      <sz val="10"/>
      <color indexed="21"/>
      <name val="Arial"/>
      <family val="2"/>
    </font>
    <font>
      <sz val="8"/>
      <name val="Arial"/>
      <family val="2"/>
    </font>
    <font>
      <b/>
      <sz val="20"/>
      <color theme="1"/>
      <name val="Arial"/>
      <family val="2"/>
    </font>
    <font>
      <sz val="12"/>
      <color indexed="8"/>
      <name val="Arial"/>
      <family val="2"/>
    </font>
    <font>
      <sz val="20"/>
      <color indexed="8"/>
      <name val="Arial"/>
      <family val="2"/>
    </font>
    <font>
      <sz val="11"/>
      <name val="Arial"/>
      <family val="2"/>
    </font>
    <font>
      <b/>
      <sz val="11"/>
      <name val="Arial"/>
      <family val="2"/>
    </font>
    <font>
      <sz val="11"/>
      <color theme="0"/>
      <name val="Arial"/>
      <family val="2"/>
    </font>
    <font>
      <sz val="10"/>
      <color theme="2" tint="-0.89999084444715716"/>
      <name val="Arial"/>
      <family val="2"/>
    </font>
    <font>
      <b/>
      <sz val="14"/>
      <color theme="0"/>
      <name val="Arial"/>
      <family val="2"/>
    </font>
    <font>
      <u/>
      <sz val="10"/>
      <name val="Arial"/>
      <family val="2"/>
    </font>
    <font>
      <b/>
      <sz val="20"/>
      <name val="Arial"/>
      <family val="2"/>
    </font>
  </fonts>
  <fills count="17">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9" tint="0.79998168889431442"/>
        <bgColor indexed="64"/>
      </patternFill>
    </fill>
    <fill>
      <patternFill patternType="solid">
        <fgColor theme="9" tint="-0.499984740745262"/>
        <bgColor indexed="64"/>
      </patternFill>
    </fill>
    <fill>
      <patternFill patternType="solid">
        <fgColor rgb="FF007BB8"/>
        <bgColor indexed="64"/>
      </patternFill>
    </fill>
    <fill>
      <patternFill patternType="solid">
        <fgColor rgb="FF81A216"/>
        <bgColor indexed="64"/>
      </patternFill>
    </fill>
    <fill>
      <patternFill patternType="solid">
        <fgColor rgb="FF005E00"/>
        <bgColor indexed="64"/>
      </patternFill>
    </fill>
    <fill>
      <patternFill patternType="solid">
        <fgColor theme="4" tint="-0.249977111117893"/>
        <bgColor indexed="64"/>
      </patternFill>
    </fill>
    <fill>
      <patternFill patternType="solid">
        <fgColor rgb="FFFF0000"/>
        <bgColor indexed="64"/>
      </patternFill>
    </fill>
    <fill>
      <patternFill patternType="solid">
        <fgColor rgb="FF00B050"/>
        <bgColor indexed="64"/>
      </patternFill>
    </fill>
    <fill>
      <patternFill patternType="solid">
        <fgColor rgb="FF54B313"/>
        <bgColor indexed="64"/>
      </patternFill>
    </fill>
    <fill>
      <patternFill patternType="solid">
        <fgColor rgb="FF005100"/>
        <bgColor indexed="64"/>
      </patternFill>
    </fill>
    <fill>
      <patternFill patternType="solid">
        <fgColor rgb="FF60A500"/>
        <bgColor indexed="64"/>
      </patternFill>
    </fill>
    <fill>
      <patternFill patternType="solid">
        <fgColor theme="9" tint="-0.249977111117893"/>
        <bgColor indexed="64"/>
      </patternFill>
    </fill>
    <fill>
      <patternFill patternType="solid">
        <fgColor rgb="FF004F88"/>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right style="medium">
        <color indexed="64"/>
      </right>
      <top style="thin">
        <color indexed="64"/>
      </top>
      <bottom/>
      <diagonal/>
    </border>
    <border>
      <left/>
      <right/>
      <top style="medium">
        <color indexed="64"/>
      </top>
      <bottom style="thin">
        <color indexed="64"/>
      </bottom>
      <diagonal/>
    </border>
    <border>
      <left style="thin">
        <color indexed="64"/>
      </left>
      <right/>
      <top style="medium">
        <color indexed="64"/>
      </top>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s>
  <cellStyleXfs count="7">
    <xf numFmtId="0" fontId="0" fillId="0" borderId="0"/>
    <xf numFmtId="0" fontId="1" fillId="0" borderId="0"/>
    <xf numFmtId="0" fontId="1" fillId="0" borderId="0"/>
    <xf numFmtId="0" fontId="2" fillId="0" borderId="0" applyNumberFormat="0" applyFill="0" applyBorder="0" applyAlignment="0" applyProtection="0"/>
    <xf numFmtId="0" fontId="10" fillId="0" borderId="0">
      <alignment vertical="top"/>
    </xf>
    <xf numFmtId="9" fontId="26" fillId="0" borderId="0" applyFont="0" applyFill="0" applyBorder="0" applyAlignment="0" applyProtection="0"/>
    <xf numFmtId="17" fontId="1" fillId="0" borderId="0"/>
  </cellStyleXfs>
  <cellXfs count="461">
    <xf numFmtId="0" fontId="0" fillId="0" borderId="0" xfId="0"/>
    <xf numFmtId="0" fontId="7" fillId="0" borderId="0" xfId="0" applyFont="1"/>
    <xf numFmtId="0" fontId="8" fillId="3" borderId="1" xfId="0" applyFont="1" applyFill="1" applyBorder="1" applyAlignment="1">
      <alignment horizontal="left" vertical="top"/>
    </xf>
    <xf numFmtId="0" fontId="8" fillId="3" borderId="23" xfId="0" applyFont="1" applyFill="1" applyBorder="1"/>
    <xf numFmtId="0" fontId="8" fillId="0" borderId="0" xfId="0" applyFont="1"/>
    <xf numFmtId="0" fontId="8" fillId="3" borderId="1" xfId="0" applyFont="1" applyFill="1" applyBorder="1" applyAlignment="1">
      <alignment horizontal="right"/>
    </xf>
    <xf numFmtId="0" fontId="8" fillId="0" borderId="1" xfId="0" applyFont="1" applyBorder="1"/>
    <xf numFmtId="14" fontId="9" fillId="0" borderId="1" xfId="0" applyNumberFormat="1" applyFont="1" applyBorder="1" applyAlignment="1">
      <alignment horizontal="left"/>
    </xf>
    <xf numFmtId="0" fontId="9" fillId="0" borderId="1" xfId="0" applyFont="1" applyBorder="1" applyAlignment="1">
      <alignment horizontal="left"/>
    </xf>
    <xf numFmtId="0" fontId="9" fillId="0" borderId="0" xfId="0" applyFont="1"/>
    <xf numFmtId="14" fontId="8" fillId="0" borderId="1" xfId="0" applyNumberFormat="1" applyFont="1" applyBorder="1" applyAlignment="1">
      <alignment horizontal="left"/>
    </xf>
    <xf numFmtId="0" fontId="8" fillId="0" borderId="1" xfId="0" applyFont="1" applyBorder="1" applyAlignment="1">
      <alignment horizontal="left"/>
    </xf>
    <xf numFmtId="0" fontId="6" fillId="3" borderId="1" xfId="0" applyFont="1" applyFill="1" applyBorder="1"/>
    <xf numFmtId="0" fontId="6" fillId="4" borderId="1" xfId="0" applyFont="1" applyFill="1" applyBorder="1" applyAlignment="1">
      <alignment horizontal="center"/>
    </xf>
    <xf numFmtId="0" fontId="8" fillId="0" borderId="1" xfId="0" applyFont="1" applyBorder="1" applyAlignment="1">
      <alignment horizontal="center"/>
    </xf>
    <xf numFmtId="0" fontId="8" fillId="3" borderId="1" xfId="0" applyFont="1" applyFill="1" applyBorder="1"/>
    <xf numFmtId="0" fontId="6" fillId="0" borderId="1" xfId="0" applyFont="1" applyBorder="1"/>
    <xf numFmtId="0" fontId="8" fillId="0" borderId="1" xfId="0" applyFont="1" applyBorder="1" applyAlignment="1">
      <alignment wrapText="1"/>
    </xf>
    <xf numFmtId="0" fontId="12" fillId="0" borderId="0" xfId="0" applyFont="1"/>
    <xf numFmtId="0" fontId="11" fillId="6" borderId="29" xfId="0" applyFont="1" applyFill="1" applyBorder="1" applyAlignment="1">
      <alignment horizontal="right"/>
    </xf>
    <xf numFmtId="0" fontId="11" fillId="6" borderId="16" xfId="0" applyFont="1" applyFill="1" applyBorder="1" applyAlignment="1">
      <alignment horizontal="right"/>
    </xf>
    <xf numFmtId="0" fontId="11" fillId="6" borderId="34" xfId="0" applyFont="1" applyFill="1" applyBorder="1" applyAlignment="1">
      <alignment horizontal="right"/>
    </xf>
    <xf numFmtId="0" fontId="13" fillId="0" borderId="0" xfId="3" applyFont="1" applyFill="1"/>
    <xf numFmtId="0" fontId="18" fillId="0" borderId="0" xfId="0" applyFont="1" applyAlignment="1">
      <alignment horizontal="center" vertical="center"/>
    </xf>
    <xf numFmtId="0" fontId="18" fillId="2" borderId="0" xfId="0" applyFont="1" applyFill="1" applyAlignment="1">
      <alignment horizontal="center" vertical="center"/>
    </xf>
    <xf numFmtId="0" fontId="19" fillId="2" borderId="10" xfId="0" applyFont="1" applyFill="1" applyBorder="1" applyAlignment="1">
      <alignment horizontal="center" vertical="center" wrapText="1"/>
    </xf>
    <xf numFmtId="0" fontId="18" fillId="2" borderId="10" xfId="0" applyFont="1" applyFill="1" applyBorder="1" applyAlignment="1">
      <alignment horizontal="center" vertical="center"/>
    </xf>
    <xf numFmtId="0" fontId="19" fillId="0" borderId="5" xfId="0" applyFont="1" applyBorder="1" applyAlignment="1">
      <alignment horizontal="center" vertical="center" wrapText="1"/>
    </xf>
    <xf numFmtId="0" fontId="20" fillId="0" borderId="5" xfId="0" applyFont="1" applyBorder="1" applyAlignment="1">
      <alignment vertical="center"/>
    </xf>
    <xf numFmtId="0" fontId="24" fillId="0" borderId="0" xfId="0" applyFont="1"/>
    <xf numFmtId="0" fontId="12" fillId="0" borderId="0" xfId="0" applyFont="1" applyAlignment="1">
      <alignment wrapText="1"/>
    </xf>
    <xf numFmtId="0" fontId="25" fillId="0" borderId="0" xfId="0" applyFont="1" applyAlignment="1">
      <alignment wrapText="1"/>
    </xf>
    <xf numFmtId="0" fontId="31" fillId="0" borderId="0" xfId="0" applyFont="1"/>
    <xf numFmtId="0" fontId="35" fillId="0" borderId="0" xfId="0" applyFont="1"/>
    <xf numFmtId="0" fontId="36" fillId="0" borderId="0" xfId="0" applyFont="1"/>
    <xf numFmtId="0" fontId="38" fillId="10" borderId="28" xfId="0" applyFont="1" applyFill="1" applyBorder="1" applyAlignment="1">
      <alignment horizontal="center" vertical="center" wrapText="1"/>
    </xf>
    <xf numFmtId="1" fontId="12" fillId="0" borderId="28" xfId="6" applyNumberFormat="1" applyFont="1" applyBorder="1" applyAlignment="1" applyProtection="1">
      <alignment horizontal="center" vertical="center"/>
      <protection locked="0"/>
    </xf>
    <xf numFmtId="1" fontId="12" fillId="0" borderId="31" xfId="6" applyNumberFormat="1" applyFont="1" applyBorder="1" applyAlignment="1" applyProtection="1">
      <alignment horizontal="center" vertical="center"/>
      <protection locked="0"/>
    </xf>
    <xf numFmtId="0" fontId="38" fillId="11" borderId="1" xfId="0" applyFont="1" applyFill="1" applyBorder="1" applyAlignment="1">
      <alignment horizontal="center" vertical="center" wrapText="1"/>
    </xf>
    <xf numFmtId="1" fontId="12" fillId="0" borderId="1" xfId="6" applyNumberFormat="1" applyFont="1" applyBorder="1" applyAlignment="1" applyProtection="1">
      <alignment horizontal="center" vertical="center"/>
      <protection locked="0"/>
    </xf>
    <xf numFmtId="0" fontId="37" fillId="2" borderId="14" xfId="0" applyFont="1" applyFill="1" applyBorder="1" applyAlignment="1">
      <alignment horizontal="center" vertical="center" wrapText="1"/>
    </xf>
    <xf numFmtId="17" fontId="39" fillId="0" borderId="4" xfId="6" applyFont="1" applyBorder="1" applyAlignment="1" applyProtection="1">
      <alignment horizontal="center" vertical="center" wrapText="1"/>
      <protection locked="0"/>
    </xf>
    <xf numFmtId="17" fontId="39" fillId="2" borderId="14" xfId="6" applyFont="1" applyFill="1" applyBorder="1" applyAlignment="1" applyProtection="1">
      <alignment horizontal="center" vertical="center" wrapText="1"/>
      <protection locked="0"/>
    </xf>
    <xf numFmtId="0" fontId="37" fillId="0" borderId="14" xfId="0" applyFont="1" applyBorder="1" applyAlignment="1">
      <alignment horizontal="center" vertical="center" wrapText="1"/>
    </xf>
    <xf numFmtId="1" fontId="12" fillId="0" borderId="14" xfId="6" applyNumberFormat="1" applyFont="1" applyBorder="1" applyAlignment="1" applyProtection="1">
      <alignment horizontal="center" vertical="center"/>
      <protection locked="0"/>
    </xf>
    <xf numFmtId="1" fontId="12" fillId="0" borderId="2" xfId="6" applyNumberFormat="1" applyFont="1" applyBorder="1" applyAlignment="1" applyProtection="1">
      <alignment horizontal="center" vertical="center"/>
      <protection locked="0"/>
    </xf>
    <xf numFmtId="1" fontId="12" fillId="0" borderId="15" xfId="6" applyNumberFormat="1" applyFont="1" applyBorder="1" applyAlignment="1" applyProtection="1">
      <alignment horizontal="center" vertical="center"/>
      <protection locked="0"/>
    </xf>
    <xf numFmtId="1" fontId="38" fillId="0" borderId="13" xfId="0" applyNumberFormat="1" applyFont="1" applyBorder="1" applyAlignment="1">
      <alignment horizontal="center" vertical="center" wrapText="1"/>
    </xf>
    <xf numFmtId="0" fontId="31" fillId="0" borderId="0" xfId="0" applyFont="1" applyAlignment="1">
      <alignment horizontal="center"/>
    </xf>
    <xf numFmtId="0" fontId="38" fillId="11" borderId="14" xfId="0" applyFont="1" applyFill="1" applyBorder="1" applyAlignment="1">
      <alignment horizontal="center" vertical="center" wrapText="1"/>
    </xf>
    <xf numFmtId="1" fontId="12" fillId="0" borderId="37" xfId="6" applyNumberFormat="1" applyFont="1" applyBorder="1" applyAlignment="1" applyProtection="1">
      <alignment horizontal="center" vertical="center"/>
      <protection locked="0"/>
    </xf>
    <xf numFmtId="0" fontId="37" fillId="2" borderId="1" xfId="0" applyFont="1" applyFill="1" applyBorder="1" applyAlignment="1">
      <alignment horizontal="center" vertical="center" wrapText="1"/>
    </xf>
    <xf numFmtId="0" fontId="11" fillId="15" borderId="1" xfId="0" applyFont="1" applyFill="1" applyBorder="1" applyAlignment="1">
      <alignment horizontal="center" vertical="center" wrapText="1"/>
    </xf>
    <xf numFmtId="9" fontId="37" fillId="7" borderId="1" xfId="0" applyNumberFormat="1" applyFont="1" applyFill="1" applyBorder="1" applyAlignment="1">
      <alignment horizontal="center" vertical="center"/>
    </xf>
    <xf numFmtId="9" fontId="38" fillId="7" borderId="1" xfId="0" applyNumberFormat="1" applyFont="1" applyFill="1" applyBorder="1" applyAlignment="1">
      <alignment horizontal="center" vertical="center"/>
    </xf>
    <xf numFmtId="0" fontId="38" fillId="10" borderId="1" xfId="0" applyFont="1" applyFill="1" applyBorder="1" applyAlignment="1">
      <alignment horizontal="center" vertical="center" wrapText="1"/>
    </xf>
    <xf numFmtId="0" fontId="29" fillId="0" borderId="20" xfId="0" applyFont="1" applyBorder="1" applyAlignment="1">
      <alignment vertical="center"/>
    </xf>
    <xf numFmtId="0" fontId="29" fillId="0" borderId="21" xfId="0" applyFont="1" applyBorder="1" applyAlignment="1">
      <alignment vertical="center"/>
    </xf>
    <xf numFmtId="0" fontId="11" fillId="6" borderId="56" xfId="0" applyFont="1" applyFill="1" applyBorder="1" applyAlignment="1">
      <alignment horizontal="right"/>
    </xf>
    <xf numFmtId="0" fontId="47" fillId="0" borderId="0" xfId="0" applyFont="1" applyAlignment="1">
      <alignment vertical="center"/>
    </xf>
    <xf numFmtId="0" fontId="24" fillId="0" borderId="0" xfId="0" applyFont="1" applyAlignment="1">
      <alignment wrapText="1"/>
    </xf>
    <xf numFmtId="0" fontId="27" fillId="0" borderId="21" xfId="0" applyFont="1" applyBorder="1" applyAlignment="1">
      <alignment wrapText="1"/>
    </xf>
    <xf numFmtId="0" fontId="12" fillId="0" borderId="22" xfId="0" applyFont="1" applyBorder="1" applyAlignment="1">
      <alignment wrapText="1"/>
    </xf>
    <xf numFmtId="0" fontId="2" fillId="0" borderId="19" xfId="3" applyBorder="1" applyAlignment="1">
      <alignment horizontal="center"/>
    </xf>
    <xf numFmtId="0" fontId="2" fillId="0" borderId="38" xfId="3" applyBorder="1" applyAlignment="1">
      <alignment horizontal="center"/>
    </xf>
    <xf numFmtId="0" fontId="2" fillId="0" borderId="59" xfId="3" applyBorder="1" applyAlignment="1">
      <alignment horizontal="center"/>
    </xf>
    <xf numFmtId="0" fontId="16" fillId="0" borderId="60" xfId="0" applyFont="1" applyBorder="1" applyAlignment="1">
      <alignment vertical="center" wrapText="1"/>
    </xf>
    <xf numFmtId="0" fontId="2" fillId="0" borderId="38" xfId="3" applyBorder="1" applyAlignment="1">
      <alignment horizontal="center" vertical="center"/>
    </xf>
    <xf numFmtId="0" fontId="11" fillId="6" borderId="46" xfId="0" applyFont="1" applyFill="1" applyBorder="1" applyAlignment="1">
      <alignment horizontal="right"/>
    </xf>
    <xf numFmtId="0" fontId="11" fillId="6" borderId="61" xfId="0" applyFont="1" applyFill="1" applyBorder="1" applyAlignment="1">
      <alignment horizontal="right"/>
    </xf>
    <xf numFmtId="0" fontId="11" fillId="6" borderId="61" xfId="0" applyFont="1" applyFill="1" applyBorder="1" applyAlignment="1">
      <alignment horizontal="right" vertical="center"/>
    </xf>
    <xf numFmtId="0" fontId="12" fillId="2" borderId="19" xfId="0" applyFont="1" applyFill="1" applyBorder="1"/>
    <xf numFmtId="0" fontId="12" fillId="2" borderId="38" xfId="0" applyFont="1" applyFill="1" applyBorder="1"/>
    <xf numFmtId="0" fontId="12" fillId="2" borderId="38" xfId="0" applyFont="1" applyFill="1" applyBorder="1" applyAlignment="1">
      <alignment vertical="center"/>
    </xf>
    <xf numFmtId="0" fontId="12" fillId="2" borderId="59" xfId="0" applyFont="1" applyFill="1" applyBorder="1"/>
    <xf numFmtId="0" fontId="49" fillId="0" borderId="1" xfId="0" applyFont="1" applyBorder="1" applyAlignment="1">
      <alignment horizontal="center"/>
    </xf>
    <xf numFmtId="0" fontId="28" fillId="0" borderId="1" xfId="0" applyFont="1" applyBorder="1" applyAlignment="1">
      <alignment horizontal="center" vertical="center"/>
    </xf>
    <xf numFmtId="0" fontId="48" fillId="0" borderId="1" xfId="0" applyFont="1" applyBorder="1" applyAlignment="1">
      <alignment horizontal="center" vertical="center" wrapText="1"/>
    </xf>
    <xf numFmtId="0" fontId="28" fillId="0" borderId="1" xfId="0" applyFont="1" applyBorder="1" applyAlignment="1">
      <alignment horizontal="center" vertical="center"/>
    </xf>
    <xf numFmtId="0" fontId="49" fillId="0" borderId="1" xfId="0" applyFont="1" applyBorder="1" applyAlignment="1">
      <alignment horizontal="center"/>
    </xf>
    <xf numFmtId="0" fontId="28" fillId="0" borderId="1" xfId="0" applyFont="1" applyBorder="1" applyAlignment="1">
      <alignment horizontal="center"/>
    </xf>
    <xf numFmtId="0" fontId="13" fillId="0" borderId="14" xfId="3" applyFont="1" applyBorder="1" applyAlignment="1"/>
    <xf numFmtId="0" fontId="13" fillId="0" borderId="55" xfId="3" applyFont="1" applyBorder="1" applyAlignment="1"/>
    <xf numFmtId="0" fontId="13" fillId="0" borderId="28" xfId="3" applyFont="1" applyBorder="1" applyAlignment="1"/>
    <xf numFmtId="0" fontId="13" fillId="0" borderId="17" xfId="3" applyFont="1" applyBorder="1" applyAlignment="1"/>
    <xf numFmtId="0" fontId="13" fillId="0" borderId="30" xfId="3" applyFont="1" applyFill="1" applyBorder="1"/>
    <xf numFmtId="0" fontId="13" fillId="0" borderId="36" xfId="3" applyFont="1" applyFill="1" applyBorder="1"/>
    <xf numFmtId="0" fontId="11" fillId="7" borderId="5" xfId="0" applyFont="1" applyFill="1" applyBorder="1" applyAlignment="1">
      <alignment horizontal="center"/>
    </xf>
    <xf numFmtId="0" fontId="11" fillId="7" borderId="6" xfId="0" applyFont="1" applyFill="1" applyBorder="1" applyAlignment="1">
      <alignment horizontal="center"/>
    </xf>
    <xf numFmtId="0" fontId="11" fillId="7" borderId="7" xfId="0" applyFont="1" applyFill="1" applyBorder="1" applyAlignment="1">
      <alignment horizontal="center"/>
    </xf>
    <xf numFmtId="0" fontId="13" fillId="0" borderId="1" xfId="3" applyFont="1" applyBorder="1" applyAlignment="1"/>
    <xf numFmtId="0" fontId="13" fillId="0" borderId="35" xfId="3" applyFont="1" applyBorder="1" applyAlignment="1"/>
    <xf numFmtId="0" fontId="12" fillId="0" borderId="42" xfId="0" applyFont="1" applyBorder="1" applyAlignment="1">
      <alignment horizontal="center" vertical="center"/>
    </xf>
    <xf numFmtId="0" fontId="12" fillId="0" borderId="33" xfId="0" applyFont="1" applyBorder="1" applyAlignment="1">
      <alignment horizontal="center" vertical="center"/>
    </xf>
    <xf numFmtId="0" fontId="16" fillId="0" borderId="15"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33" xfId="0" applyFont="1" applyBorder="1" applyAlignment="1">
      <alignment horizontal="center" vertical="center" wrapText="1"/>
    </xf>
    <xf numFmtId="0" fontId="12" fillId="0" borderId="1" xfId="0" applyFont="1" applyBorder="1" applyAlignment="1">
      <alignment horizontal="center"/>
    </xf>
    <xf numFmtId="0" fontId="14" fillId="0" borderId="1" xfId="0" applyFont="1" applyBorder="1" applyAlignment="1">
      <alignment horizontal="center" vertical="center"/>
    </xf>
    <xf numFmtId="0" fontId="11" fillId="8" borderId="1" xfId="0" applyFont="1" applyFill="1" applyBorder="1" applyAlignment="1">
      <alignment horizontal="center"/>
    </xf>
    <xf numFmtId="0" fontId="15" fillId="0" borderId="1" xfId="0" applyFont="1" applyBorder="1" applyAlignment="1">
      <alignment horizontal="justify" vertical="center" wrapText="1"/>
    </xf>
    <xf numFmtId="0" fontId="11" fillId="5" borderId="5" xfId="0" applyFont="1" applyFill="1" applyBorder="1" applyAlignment="1">
      <alignment horizontal="center"/>
    </xf>
    <xf numFmtId="0" fontId="11" fillId="5" borderId="6" xfId="0" applyFont="1" applyFill="1" applyBorder="1" applyAlignment="1">
      <alignment horizontal="center"/>
    </xf>
    <xf numFmtId="0" fontId="11" fillId="5" borderId="7" xfId="0" applyFont="1" applyFill="1" applyBorder="1" applyAlignment="1">
      <alignment horizontal="center"/>
    </xf>
    <xf numFmtId="0" fontId="16" fillId="5" borderId="1" xfId="0" applyFont="1" applyFill="1" applyBorder="1" applyAlignment="1">
      <alignment horizontal="justify"/>
    </xf>
    <xf numFmtId="0" fontId="12" fillId="0" borderId="1" xfId="0" applyFont="1" applyBorder="1" applyAlignment="1">
      <alignment horizontal="justify"/>
    </xf>
    <xf numFmtId="0" fontId="12" fillId="0" borderId="2" xfId="0" applyFont="1" applyBorder="1" applyAlignment="1">
      <alignment horizontal="justify" vertical="top" wrapText="1"/>
    </xf>
    <xf numFmtId="0" fontId="12" fillId="0" borderId="3" xfId="0" applyFont="1" applyBorder="1" applyAlignment="1">
      <alignment horizontal="justify" vertical="top" wrapText="1"/>
    </xf>
    <xf numFmtId="0" fontId="12" fillId="0" borderId="4" xfId="0" applyFont="1" applyBorder="1" applyAlignment="1">
      <alignment horizontal="justify" vertical="top" wrapText="1"/>
    </xf>
    <xf numFmtId="0" fontId="12" fillId="0" borderId="10" xfId="0" applyFont="1" applyBorder="1" applyAlignment="1">
      <alignment horizontal="justify" vertical="top" wrapText="1"/>
    </xf>
    <xf numFmtId="0" fontId="12" fillId="0" borderId="11" xfId="0" applyFont="1" applyBorder="1" applyAlignment="1">
      <alignment horizontal="justify" vertical="top" wrapText="1"/>
    </xf>
    <xf numFmtId="0" fontId="12" fillId="0" borderId="12" xfId="0" applyFont="1" applyBorder="1" applyAlignment="1">
      <alignment horizontal="justify" vertical="top" wrapText="1"/>
    </xf>
    <xf numFmtId="0" fontId="16" fillId="5" borderId="5" xfId="0" applyFont="1" applyFill="1" applyBorder="1" applyAlignment="1">
      <alignment horizontal="justify" vertical="top"/>
    </xf>
    <xf numFmtId="0" fontId="16" fillId="5" borderId="6" xfId="0" applyFont="1" applyFill="1" applyBorder="1" applyAlignment="1">
      <alignment horizontal="justify" vertical="top"/>
    </xf>
    <xf numFmtId="0" fontId="16" fillId="5" borderId="7" xfId="0" applyFont="1" applyFill="1" applyBorder="1" applyAlignment="1">
      <alignment horizontal="justify" vertical="top"/>
    </xf>
    <xf numFmtId="0" fontId="12" fillId="0" borderId="1" xfId="0" applyFont="1" applyBorder="1" applyAlignment="1">
      <alignment horizontal="justify" vertical="top" wrapText="1"/>
    </xf>
    <xf numFmtId="0" fontId="12" fillId="0" borderId="1" xfId="0" applyFont="1" applyBorder="1" applyAlignment="1">
      <alignment horizontal="justify" vertical="top"/>
    </xf>
    <xf numFmtId="0" fontId="11" fillId="5" borderId="1" xfId="0" applyFont="1" applyFill="1" applyBorder="1" applyAlignment="1">
      <alignment horizontal="center"/>
    </xf>
    <xf numFmtId="0" fontId="17" fillId="0" borderId="1" xfId="0" applyFont="1" applyBorder="1" applyAlignment="1">
      <alignment horizontal="justify" vertical="center" wrapText="1"/>
    </xf>
    <xf numFmtId="0" fontId="17" fillId="0" borderId="1" xfId="0" applyFont="1" applyBorder="1" applyAlignment="1">
      <alignment horizontal="justify" vertical="center"/>
    </xf>
    <xf numFmtId="0" fontId="12" fillId="0" borderId="1" xfId="0" applyFont="1" applyBorder="1" applyAlignment="1">
      <alignment horizontal="justify"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8" xfId="0" applyFont="1" applyBorder="1" applyAlignment="1">
      <alignment horizontal="left" vertical="center" wrapText="1"/>
    </xf>
    <xf numFmtId="0" fontId="12" fillId="0" borderId="0" xfId="0" applyFont="1" applyAlignment="1">
      <alignment horizontal="left" vertical="center" wrapText="1"/>
    </xf>
    <xf numFmtId="0" fontId="12" fillId="0" borderId="9" xfId="0" applyFont="1" applyBorder="1" applyAlignment="1">
      <alignment horizontal="lef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12" fillId="0" borderId="1" xfId="0" applyFont="1" applyBorder="1" applyAlignment="1">
      <alignment horizontal="left" vertical="center" wrapText="1"/>
    </xf>
    <xf numFmtId="0" fontId="24" fillId="0" borderId="1" xfId="0" applyFont="1" applyBorder="1" applyAlignment="1">
      <alignment horizontal="center"/>
    </xf>
    <xf numFmtId="0" fontId="6" fillId="0" borderId="1" xfId="0" applyFont="1" applyBorder="1" applyAlignment="1">
      <alignment horizontal="left" vertical="top" wrapText="1"/>
    </xf>
    <xf numFmtId="0" fontId="4" fillId="0" borderId="1" xfId="0" applyFont="1" applyBorder="1" applyAlignment="1">
      <alignment horizontal="center"/>
    </xf>
    <xf numFmtId="0" fontId="5" fillId="0" borderId="1" xfId="0" applyFont="1" applyBorder="1" applyAlignment="1">
      <alignment horizontal="center"/>
    </xf>
    <xf numFmtId="0" fontId="4" fillId="0" borderId="1" xfId="0" applyFont="1" applyBorder="1" applyAlignment="1">
      <alignment horizontal="center" wrapText="1"/>
    </xf>
    <xf numFmtId="0" fontId="6" fillId="4" borderId="1" xfId="0" applyFont="1" applyFill="1" applyBorder="1" applyAlignment="1">
      <alignment horizontal="left" vertical="top" wrapText="1"/>
    </xf>
    <xf numFmtId="0" fontId="8" fillId="0" borderId="1" xfId="0" applyFont="1" applyBorder="1" applyAlignment="1">
      <alignment horizontal="center" vertical="top"/>
    </xf>
    <xf numFmtId="0" fontId="6" fillId="0" borderId="14" xfId="0" applyFont="1" applyBorder="1" applyAlignment="1">
      <alignment horizontal="center"/>
    </xf>
    <xf numFmtId="0" fontId="6" fillId="0" borderId="18" xfId="0" applyFont="1" applyBorder="1" applyAlignment="1">
      <alignment horizontal="center"/>
    </xf>
    <xf numFmtId="0" fontId="6" fillId="0" borderId="13" xfId="0" applyFont="1" applyBorder="1" applyAlignment="1">
      <alignment horizontal="center"/>
    </xf>
    <xf numFmtId="0" fontId="31" fillId="0" borderId="34" xfId="0" applyFont="1" applyBorder="1" applyAlignment="1">
      <alignment horizontal="center"/>
    </xf>
    <xf numFmtId="0" fontId="31" fillId="0" borderId="1" xfId="0" applyFont="1" applyBorder="1" applyAlignment="1">
      <alignment horizontal="center"/>
    </xf>
    <xf numFmtId="0" fontId="31" fillId="0" borderId="5" xfId="0" applyFont="1" applyBorder="1" applyAlignment="1">
      <alignment horizontal="center"/>
    </xf>
    <xf numFmtId="0" fontId="31" fillId="0" borderId="29" xfId="0" applyFont="1" applyBorder="1" applyAlignment="1">
      <alignment horizontal="center"/>
    </xf>
    <xf numFmtId="0" fontId="31" fillId="0" borderId="30" xfId="0" applyFont="1" applyBorder="1" applyAlignment="1">
      <alignment horizontal="center"/>
    </xf>
    <xf numFmtId="0" fontId="31" fillId="0" borderId="32" xfId="0" applyFont="1" applyBorder="1" applyAlignment="1">
      <alignment horizontal="center"/>
    </xf>
    <xf numFmtId="1" fontId="37" fillId="0" borderId="5" xfId="0" applyNumberFormat="1" applyFont="1" applyBorder="1" applyAlignment="1">
      <alignment horizontal="center" vertical="center" wrapText="1"/>
    </xf>
    <xf numFmtId="0" fontId="37" fillId="0" borderId="6" xfId="0" applyFont="1" applyBorder="1" applyAlignment="1">
      <alignment horizontal="center" vertical="center" wrapText="1"/>
    </xf>
    <xf numFmtId="0" fontId="38" fillId="7" borderId="5" xfId="0" applyFont="1" applyFill="1" applyBorder="1" applyAlignment="1">
      <alignment horizontal="center" vertical="center"/>
    </xf>
    <xf numFmtId="0" fontId="38" fillId="7" borderId="7" xfId="0" applyFont="1" applyFill="1" applyBorder="1" applyAlignment="1">
      <alignment horizontal="center" vertical="center"/>
    </xf>
    <xf numFmtId="9" fontId="37" fillId="7" borderId="5" xfId="0" applyNumberFormat="1" applyFont="1" applyFill="1" applyBorder="1" applyAlignment="1">
      <alignment horizontal="center" vertical="center" wrapText="1"/>
    </xf>
    <xf numFmtId="9" fontId="37" fillId="7" borderId="6" xfId="0" applyNumberFormat="1" applyFont="1" applyFill="1" applyBorder="1" applyAlignment="1">
      <alignment horizontal="center" vertical="center" wrapText="1"/>
    </xf>
    <xf numFmtId="0" fontId="38" fillId="7" borderId="1" xfId="0" applyFont="1" applyFill="1" applyBorder="1" applyAlignment="1">
      <alignment horizontal="center" vertical="center"/>
    </xf>
    <xf numFmtId="9" fontId="38" fillId="7" borderId="1" xfId="0" applyNumberFormat="1" applyFont="1" applyFill="1" applyBorder="1" applyAlignment="1">
      <alignment horizontal="center" vertical="center"/>
    </xf>
    <xf numFmtId="0" fontId="11" fillId="9" borderId="46" xfId="0" applyFont="1" applyFill="1" applyBorder="1" applyAlignment="1">
      <alignment horizontal="center" vertical="center" wrapText="1"/>
    </xf>
    <xf numFmtId="0" fontId="11" fillId="9" borderId="50" xfId="0" applyFont="1" applyFill="1" applyBorder="1" applyAlignment="1">
      <alignment horizontal="center" vertical="center" wrapText="1"/>
    </xf>
    <xf numFmtId="0" fontId="11" fillId="9" borderId="47" xfId="0" applyFont="1" applyFill="1" applyBorder="1" applyAlignment="1">
      <alignment horizontal="center" vertical="center" wrapText="1"/>
    </xf>
    <xf numFmtId="0" fontId="29" fillId="14" borderId="43" xfId="0" applyFont="1" applyFill="1" applyBorder="1" applyAlignment="1">
      <alignment horizontal="center" vertical="center"/>
    </xf>
    <xf numFmtId="0" fontId="29" fillId="14" borderId="44" xfId="0" applyFont="1" applyFill="1" applyBorder="1" applyAlignment="1">
      <alignment horizontal="center" vertical="center"/>
    </xf>
    <xf numFmtId="0" fontId="29" fillId="14" borderId="45" xfId="0" applyFont="1" applyFill="1" applyBorder="1" applyAlignment="1">
      <alignment horizontal="center" vertical="center"/>
    </xf>
    <xf numFmtId="0" fontId="11" fillId="9" borderId="20" xfId="0" applyFont="1" applyFill="1" applyBorder="1" applyAlignment="1">
      <alignment horizontal="center" vertical="center" wrapText="1"/>
    </xf>
    <xf numFmtId="0" fontId="11" fillId="9" borderId="2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11" fillId="16" borderId="5" xfId="0" applyFont="1" applyFill="1" applyBorder="1" applyAlignment="1">
      <alignment horizontal="center" vertical="center" wrapText="1"/>
    </xf>
    <xf numFmtId="0" fontId="29" fillId="0" borderId="16" xfId="0" applyFont="1" applyBorder="1" applyAlignment="1">
      <alignment horizontal="center" vertical="center"/>
    </xf>
    <xf numFmtId="0" fontId="29" fillId="0" borderId="28" xfId="0" applyFont="1" applyBorder="1" applyAlignment="1">
      <alignment horizontal="center" vertical="center"/>
    </xf>
    <xf numFmtId="0" fontId="29" fillId="0" borderId="17" xfId="0" applyFont="1" applyBorder="1" applyAlignment="1">
      <alignment horizontal="center" vertical="center"/>
    </xf>
    <xf numFmtId="0" fontId="29" fillId="0" borderId="34" xfId="0" applyFont="1" applyBorder="1" applyAlignment="1">
      <alignment horizontal="center" vertical="center"/>
    </xf>
    <xf numFmtId="0" fontId="29" fillId="0" borderId="1" xfId="0" applyFont="1" applyBorder="1" applyAlignment="1">
      <alignment horizontal="center" vertical="center"/>
    </xf>
    <xf numFmtId="0" fontId="29" fillId="0" borderId="35" xfId="0" applyFont="1" applyBorder="1" applyAlignment="1">
      <alignment horizontal="center" vertical="center"/>
    </xf>
    <xf numFmtId="0" fontId="29" fillId="0" borderId="29" xfId="0" applyFont="1" applyBorder="1" applyAlignment="1">
      <alignment horizontal="center" vertical="center"/>
    </xf>
    <xf numFmtId="0" fontId="29" fillId="0" borderId="30" xfId="0" applyFont="1" applyBorder="1" applyAlignment="1">
      <alignment horizontal="center" vertical="center"/>
    </xf>
    <xf numFmtId="0" fontId="29" fillId="0" borderId="36" xfId="0" applyFont="1" applyBorder="1" applyAlignment="1">
      <alignment horizontal="center" vertical="center"/>
    </xf>
    <xf numFmtId="0" fontId="38" fillId="0" borderId="34" xfId="0" applyFont="1" applyBorder="1" applyAlignment="1">
      <alignment horizontal="center" vertical="center" wrapText="1"/>
    </xf>
    <xf numFmtId="0" fontId="35" fillId="0" borderId="2"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9" xfId="0" applyFont="1" applyBorder="1" applyAlignment="1">
      <alignment horizontal="center" vertical="center" wrapText="1"/>
    </xf>
    <xf numFmtId="0" fontId="35" fillId="0" borderId="10" xfId="0" applyFont="1" applyBorder="1" applyAlignment="1">
      <alignment horizontal="center" vertical="center" wrapText="1"/>
    </xf>
    <xf numFmtId="0" fontId="35" fillId="0" borderId="12" xfId="0" applyFont="1" applyBorder="1" applyAlignment="1">
      <alignment horizontal="center" vertical="center" wrapText="1"/>
    </xf>
    <xf numFmtId="0" fontId="38" fillId="0" borderId="5" xfId="0" applyFont="1" applyBorder="1" applyAlignment="1">
      <alignment horizontal="center" vertical="center" wrapText="1"/>
    </xf>
    <xf numFmtId="0" fontId="38" fillId="0" borderId="7" xfId="0" applyFont="1" applyBorder="1" applyAlignment="1">
      <alignment horizontal="center" vertical="center" wrapText="1"/>
    </xf>
    <xf numFmtId="0" fontId="37" fillId="0" borderId="14" xfId="0" applyFont="1" applyBorder="1" applyAlignment="1">
      <alignment horizontal="center" vertical="center" wrapText="1"/>
    </xf>
    <xf numFmtId="0" fontId="37" fillId="0" borderId="13" xfId="0" applyFont="1" applyBorder="1" applyAlignment="1">
      <alignment horizontal="center" vertical="center" wrapText="1"/>
    </xf>
    <xf numFmtId="0" fontId="22" fillId="0" borderId="1" xfId="0" applyFont="1" applyBorder="1" applyAlignment="1">
      <alignment horizontal="center" vertical="center" textRotation="90"/>
    </xf>
    <xf numFmtId="3" fontId="46" fillId="2" borderId="15" xfId="0" applyNumberFormat="1" applyFont="1" applyFill="1" applyBorder="1" applyAlignment="1">
      <alignment horizontal="center" vertical="center" wrapText="1"/>
    </xf>
    <xf numFmtId="3" fontId="46" fillId="2" borderId="33" xfId="0" applyNumberFormat="1" applyFont="1" applyFill="1" applyBorder="1" applyAlignment="1">
      <alignment horizontal="center" vertical="center" wrapText="1"/>
    </xf>
    <xf numFmtId="9" fontId="12" fillId="0" borderId="2" xfId="5" applyFont="1" applyFill="1" applyBorder="1" applyAlignment="1" applyProtection="1">
      <alignment horizontal="center" vertical="center"/>
      <protection locked="0"/>
    </xf>
    <xf numFmtId="9" fontId="12" fillId="0" borderId="24" xfId="5" applyFont="1" applyFill="1" applyBorder="1" applyAlignment="1" applyProtection="1">
      <alignment horizontal="center" vertical="center"/>
      <protection locked="0"/>
    </xf>
    <xf numFmtId="0" fontId="11" fillId="9" borderId="52" xfId="0" applyFont="1" applyFill="1" applyBorder="1" applyAlignment="1">
      <alignment horizontal="center" vertical="center" wrapText="1"/>
    </xf>
    <xf numFmtId="0" fontId="11" fillId="9" borderId="22" xfId="0" applyFont="1" applyFill="1" applyBorder="1" applyAlignment="1">
      <alignment horizontal="center" vertical="center" wrapText="1"/>
    </xf>
    <xf numFmtId="0" fontId="11" fillId="9" borderId="54" xfId="0" applyFont="1" applyFill="1" applyBorder="1" applyAlignment="1">
      <alignment horizontal="center" vertical="center" wrapText="1"/>
    </xf>
    <xf numFmtId="1" fontId="12" fillId="0" borderId="46" xfId="5" applyNumberFormat="1" applyFont="1" applyFill="1" applyBorder="1" applyAlignment="1" applyProtection="1">
      <alignment horizontal="center" vertical="center"/>
      <protection locked="0"/>
    </xf>
    <xf numFmtId="1" fontId="12" fillId="0" borderId="47" xfId="5" applyNumberFormat="1" applyFont="1" applyFill="1" applyBorder="1" applyAlignment="1" applyProtection="1">
      <alignment horizontal="center" vertical="center"/>
      <protection locked="0"/>
    </xf>
    <xf numFmtId="17" fontId="39" fillId="0" borderId="7" xfId="6" applyFont="1" applyBorder="1" applyAlignment="1" applyProtection="1">
      <alignment horizontal="center" vertical="center" wrapText="1"/>
      <protection locked="0"/>
    </xf>
    <xf numFmtId="17" fontId="39" fillId="0" borderId="1" xfId="6" applyFont="1" applyBorder="1" applyAlignment="1" applyProtection="1">
      <alignment horizontal="center" vertical="center" wrapText="1"/>
      <protection locked="0"/>
    </xf>
    <xf numFmtId="17" fontId="39" fillId="0" borderId="4" xfId="6" applyFont="1" applyBorder="1" applyAlignment="1" applyProtection="1">
      <alignment horizontal="center" vertical="center" wrapText="1"/>
      <protection locked="0"/>
    </xf>
    <xf numFmtId="17" fontId="39" fillId="0" borderId="14" xfId="6" applyFont="1" applyBorder="1" applyAlignment="1" applyProtection="1">
      <alignment horizontal="center" vertical="center" wrapText="1"/>
      <protection locked="0"/>
    </xf>
    <xf numFmtId="0" fontId="11" fillId="9" borderId="48" xfId="0" applyFont="1" applyFill="1" applyBorder="1" applyAlignment="1">
      <alignment horizontal="center" vertical="center" wrapText="1"/>
    </xf>
    <xf numFmtId="1" fontId="12" fillId="0" borderId="27" xfId="5" applyNumberFormat="1" applyFont="1" applyFill="1" applyBorder="1" applyAlignment="1" applyProtection="1">
      <alignment horizontal="center" vertical="center"/>
      <protection locked="0"/>
    </xf>
    <xf numFmtId="1" fontId="12" fillId="0" borderId="49" xfId="5" applyNumberFormat="1" applyFont="1" applyFill="1" applyBorder="1" applyAlignment="1" applyProtection="1">
      <alignment horizontal="center" vertical="center"/>
      <protection locked="0"/>
    </xf>
    <xf numFmtId="0" fontId="22" fillId="0" borderId="15" xfId="0" applyFont="1" applyBorder="1" applyAlignment="1">
      <alignment horizontal="center" vertical="center" textRotation="90"/>
    </xf>
    <xf numFmtId="0" fontId="22" fillId="0" borderId="42" xfId="0" applyFont="1" applyBorder="1" applyAlignment="1">
      <alignment horizontal="center" vertical="center" textRotation="90"/>
    </xf>
    <xf numFmtId="9" fontId="12" fillId="0" borderId="53" xfId="5" applyFont="1" applyFill="1" applyBorder="1" applyAlignment="1" applyProtection="1">
      <alignment horizontal="center" vertical="center"/>
      <protection locked="0"/>
    </xf>
    <xf numFmtId="17" fontId="39" fillId="0" borderId="12" xfId="6" applyFont="1" applyBorder="1" applyAlignment="1" applyProtection="1">
      <alignment horizontal="center" vertical="center" wrapText="1"/>
      <protection locked="0"/>
    </xf>
    <xf numFmtId="17" fontId="39" fillId="2" borderId="14" xfId="6" applyFont="1" applyFill="1" applyBorder="1" applyAlignment="1" applyProtection="1">
      <alignment horizontal="center" vertical="center" wrapText="1"/>
      <protection locked="0"/>
    </xf>
    <xf numFmtId="17" fontId="39" fillId="2" borderId="13" xfId="6" applyFont="1" applyFill="1" applyBorder="1" applyAlignment="1" applyProtection="1">
      <alignment horizontal="center" vertical="center" wrapText="1"/>
      <protection locked="0"/>
    </xf>
    <xf numFmtId="0" fontId="37" fillId="0" borderId="14" xfId="0" applyFont="1" applyBorder="1" applyAlignment="1">
      <alignment horizontal="center" vertical="center"/>
    </xf>
    <xf numFmtId="0" fontId="37" fillId="0" borderId="13" xfId="0" applyFont="1" applyBorder="1" applyAlignment="1">
      <alignment horizontal="center" vertical="center"/>
    </xf>
    <xf numFmtId="0" fontId="22" fillId="0" borderId="33" xfId="0" applyFont="1" applyBorder="1" applyAlignment="1">
      <alignment horizontal="center" vertical="center" textRotation="90"/>
    </xf>
    <xf numFmtId="0" fontId="37" fillId="0" borderId="40" xfId="0" applyFont="1" applyBorder="1" applyAlignment="1">
      <alignment horizontal="center" vertical="center" wrapText="1"/>
    </xf>
    <xf numFmtId="0" fontId="37" fillId="0" borderId="1" xfId="0" applyFont="1" applyBorder="1" applyAlignment="1">
      <alignment horizontal="center" vertical="center" wrapText="1"/>
    </xf>
    <xf numFmtId="9" fontId="12" fillId="0" borderId="19" xfId="5" applyFont="1" applyFill="1" applyBorder="1" applyAlignment="1" applyProtection="1">
      <alignment horizontal="center" vertical="center"/>
      <protection locked="0"/>
    </xf>
    <xf numFmtId="9" fontId="12" fillId="0" borderId="38" xfId="5" applyFont="1" applyFill="1" applyBorder="1" applyAlignment="1" applyProtection="1">
      <alignment horizontal="center" vertical="center"/>
      <protection locked="0"/>
    </xf>
    <xf numFmtId="9" fontId="25" fillId="0" borderId="48" xfId="5" applyFont="1" applyFill="1" applyBorder="1" applyAlignment="1" applyProtection="1">
      <alignment horizontal="center" vertical="center"/>
      <protection locked="0"/>
    </xf>
    <xf numFmtId="9" fontId="25" fillId="0" borderId="57" xfId="5" applyFont="1" applyFill="1" applyBorder="1" applyAlignment="1" applyProtection="1">
      <alignment horizontal="center" vertical="center"/>
      <protection locked="0"/>
    </xf>
    <xf numFmtId="9" fontId="25" fillId="0" borderId="54" xfId="5" applyFont="1" applyFill="1" applyBorder="1" applyAlignment="1" applyProtection="1">
      <alignment horizontal="center" vertical="center"/>
      <protection locked="0"/>
    </xf>
    <xf numFmtId="17" fontId="39" fillId="0" borderId="41" xfId="6" applyFont="1" applyBorder="1" applyAlignment="1" applyProtection="1">
      <alignment horizontal="center" vertical="center" wrapText="1"/>
      <protection locked="0"/>
    </xf>
    <xf numFmtId="17" fontId="39" fillId="2" borderId="40" xfId="6" applyFont="1" applyFill="1" applyBorder="1" applyAlignment="1" applyProtection="1">
      <alignment horizontal="center" vertical="center" wrapText="1"/>
      <protection locked="0"/>
    </xf>
    <xf numFmtId="0" fontId="21" fillId="5" borderId="18" xfId="0" applyFont="1" applyFill="1" applyBorder="1" applyAlignment="1">
      <alignment horizontal="center" vertical="center" wrapText="1"/>
    </xf>
    <xf numFmtId="17" fontId="32" fillId="9" borderId="8" xfId="6" applyFont="1" applyFill="1" applyBorder="1" applyAlignment="1">
      <alignment horizontal="center" vertical="center" wrapText="1"/>
    </xf>
    <xf numFmtId="17" fontId="32" fillId="9" borderId="9" xfId="6" applyFont="1" applyFill="1" applyBorder="1" applyAlignment="1">
      <alignment horizontal="center" vertical="center" wrapText="1"/>
    </xf>
    <xf numFmtId="17" fontId="32" fillId="9" borderId="25" xfId="6" applyFont="1" applyFill="1" applyBorder="1" applyAlignment="1">
      <alignment horizontal="center" vertical="center" wrapText="1"/>
    </xf>
    <xf numFmtId="17" fontId="33" fillId="13" borderId="40" xfId="6" applyFont="1" applyFill="1" applyBorder="1" applyAlignment="1">
      <alignment horizontal="center" vertical="center"/>
    </xf>
    <xf numFmtId="17" fontId="33" fillId="13" borderId="13" xfId="6" applyFont="1" applyFill="1" applyBorder="1" applyAlignment="1">
      <alignment horizontal="center" vertical="center"/>
    </xf>
    <xf numFmtId="17" fontId="34" fillId="9" borderId="18" xfId="6" applyFont="1" applyFill="1" applyBorder="1" applyAlignment="1">
      <alignment horizontal="center" vertical="center"/>
    </xf>
    <xf numFmtId="17" fontId="34" fillId="9" borderId="26" xfId="6" applyFont="1" applyFill="1" applyBorder="1" applyAlignment="1">
      <alignment horizontal="center" vertical="center"/>
    </xf>
    <xf numFmtId="1" fontId="24" fillId="0" borderId="32" xfId="6" applyNumberFormat="1" applyFont="1" applyBorder="1" applyAlignment="1" applyProtection="1">
      <alignment horizontal="center" vertical="center" wrapText="1"/>
      <protection locked="0"/>
    </xf>
    <xf numFmtId="1" fontId="24" fillId="0" borderId="39" xfId="6" applyNumberFormat="1" applyFont="1" applyBorder="1" applyAlignment="1" applyProtection="1">
      <alignment horizontal="center" vertical="center" wrapText="1"/>
      <protection locked="0"/>
    </xf>
    <xf numFmtId="17" fontId="34" fillId="9" borderId="18" xfId="6" applyFont="1" applyFill="1" applyBorder="1" applyAlignment="1">
      <alignment horizontal="center" vertical="center" wrapText="1"/>
    </xf>
    <xf numFmtId="17" fontId="34" fillId="9" borderId="26" xfId="6" applyFont="1" applyFill="1" applyBorder="1" applyAlignment="1">
      <alignment horizontal="center" vertical="center" wrapText="1"/>
    </xf>
    <xf numFmtId="0" fontId="30" fillId="12" borderId="43" xfId="0" applyFont="1" applyFill="1" applyBorder="1" applyAlignment="1">
      <alignment horizontal="center" vertical="center" wrapText="1"/>
    </xf>
    <xf numFmtId="0" fontId="30" fillId="12" borderId="44" xfId="0" applyFont="1" applyFill="1" applyBorder="1" applyAlignment="1">
      <alignment horizontal="center" vertical="center" wrapText="1"/>
    </xf>
    <xf numFmtId="0" fontId="30" fillId="12" borderId="45" xfId="0" applyFont="1" applyFill="1" applyBorder="1" applyAlignment="1">
      <alignment horizontal="center" vertical="center" wrapText="1"/>
    </xf>
    <xf numFmtId="0" fontId="18" fillId="0" borderId="51"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8" fillId="2" borderId="8" xfId="0" applyFont="1" applyFill="1" applyBorder="1" applyAlignment="1">
      <alignment horizontal="left" vertical="center"/>
    </xf>
    <xf numFmtId="0" fontId="18" fillId="2" borderId="0" xfId="0" applyFont="1" applyFill="1" applyAlignment="1">
      <alignment horizontal="left" vertical="center"/>
    </xf>
    <xf numFmtId="0" fontId="18" fillId="2" borderId="3" xfId="0" applyFont="1" applyFill="1" applyBorder="1" applyAlignment="1">
      <alignment horizontal="left" vertical="center"/>
    </xf>
    <xf numFmtId="0" fontId="18" fillId="2" borderId="4" xfId="0" applyFont="1" applyFill="1" applyBorder="1" applyAlignment="1">
      <alignment horizontal="left" vertical="center"/>
    </xf>
    <xf numFmtId="0" fontId="18" fillId="2" borderId="10" xfId="0" applyFont="1" applyFill="1" applyBorder="1" applyAlignment="1">
      <alignment horizontal="left" vertical="center"/>
    </xf>
    <xf numFmtId="0" fontId="18" fillId="2" borderId="11" xfId="0" applyFont="1" applyFill="1" applyBorder="1" applyAlignment="1">
      <alignment horizontal="left" vertical="center"/>
    </xf>
    <xf numFmtId="0" fontId="18" fillId="2" borderId="12" xfId="0" applyFont="1" applyFill="1" applyBorder="1" applyAlignment="1">
      <alignment horizontal="left" vertical="center"/>
    </xf>
    <xf numFmtId="0" fontId="45" fillId="2" borderId="15" xfId="0" applyFont="1" applyFill="1" applyBorder="1" applyAlignment="1">
      <alignment horizontal="center" vertical="center" wrapText="1"/>
    </xf>
    <xf numFmtId="0" fontId="45" fillId="2" borderId="33" xfId="0" applyFont="1" applyFill="1" applyBorder="1" applyAlignment="1">
      <alignment horizontal="center" vertical="center" wrapText="1"/>
    </xf>
    <xf numFmtId="9" fontId="28" fillId="0" borderId="19" xfId="5" applyFont="1" applyFill="1" applyBorder="1" applyAlignment="1" applyProtection="1">
      <alignment horizontal="center" vertical="center"/>
      <protection locked="0"/>
    </xf>
    <xf numFmtId="9" fontId="28" fillId="0" borderId="38" xfId="5" applyFont="1" applyFill="1" applyBorder="1" applyAlignment="1" applyProtection="1">
      <alignment horizontal="center" vertical="center"/>
      <protection locked="0"/>
    </xf>
    <xf numFmtId="9" fontId="28" fillId="0" borderId="59" xfId="5" applyFont="1" applyFill="1" applyBorder="1" applyAlignment="1" applyProtection="1">
      <alignment horizontal="center" vertical="center"/>
      <protection locked="0"/>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4" xfId="0" applyFont="1" applyBorder="1" applyAlignment="1">
      <alignment horizontal="center" vertical="center"/>
    </xf>
    <xf numFmtId="0" fontId="50" fillId="0" borderId="4" xfId="0" applyFont="1" applyBorder="1" applyAlignment="1">
      <alignment horizontal="center" vertical="center"/>
    </xf>
    <xf numFmtId="0" fontId="50" fillId="0" borderId="14" xfId="0" applyFont="1" applyBorder="1" applyAlignment="1">
      <alignment horizontal="center" vertical="center"/>
    </xf>
    <xf numFmtId="0" fontId="50" fillId="0" borderId="8" xfId="0" applyFont="1" applyBorder="1" applyAlignment="1">
      <alignment horizontal="center" vertical="center"/>
    </xf>
    <xf numFmtId="0" fontId="50" fillId="0" borderId="0" xfId="0" applyFont="1" applyAlignment="1">
      <alignment horizontal="center" vertical="center"/>
    </xf>
    <xf numFmtId="0" fontId="50" fillId="0" borderId="9" xfId="0" applyFont="1" applyBorder="1" applyAlignment="1">
      <alignment horizontal="center" vertical="center"/>
    </xf>
    <xf numFmtId="0" fontId="50" fillId="0" borderId="9" xfId="0" applyFont="1" applyBorder="1" applyAlignment="1">
      <alignment horizontal="center" vertical="center"/>
    </xf>
    <xf numFmtId="0" fontId="50" fillId="0" borderId="18" xfId="0" applyFont="1" applyBorder="1" applyAlignment="1">
      <alignment horizontal="center" vertical="center"/>
    </xf>
    <xf numFmtId="0" fontId="50" fillId="0" borderId="24" xfId="0" applyFont="1" applyBorder="1" applyAlignment="1">
      <alignment horizontal="center" vertical="center"/>
    </xf>
    <xf numFmtId="0" fontId="50" fillId="0" borderId="22" xfId="0" applyFont="1" applyBorder="1" applyAlignment="1">
      <alignment horizontal="center" vertical="center"/>
    </xf>
    <xf numFmtId="0" fontId="50" fillId="0" borderId="25" xfId="0" applyFont="1" applyBorder="1" applyAlignment="1">
      <alignment horizontal="center" vertical="center"/>
    </xf>
    <xf numFmtId="0" fontId="50" fillId="0" borderId="25" xfId="0" applyFont="1" applyBorder="1" applyAlignment="1">
      <alignment horizontal="center" vertical="center"/>
    </xf>
    <xf numFmtId="0" fontId="50" fillId="0" borderId="26" xfId="0" applyFont="1" applyBorder="1" applyAlignment="1">
      <alignment horizontal="center" vertical="center"/>
    </xf>
    <xf numFmtId="0" fontId="28" fillId="0" borderId="21" xfId="0" applyFont="1" applyBorder="1" applyAlignment="1">
      <alignment horizontal="center" wrapText="1"/>
    </xf>
    <xf numFmtId="0" fontId="51" fillId="5" borderId="1" xfId="0" applyFont="1" applyFill="1" applyBorder="1" applyAlignment="1">
      <alignment horizontal="center"/>
    </xf>
    <xf numFmtId="0" fontId="52" fillId="0" borderId="8" xfId="0" applyFont="1" applyBorder="1" applyAlignment="1">
      <alignment horizontal="center"/>
    </xf>
    <xf numFmtId="0" fontId="52" fillId="0" borderId="0" xfId="0" applyFont="1" applyAlignment="1">
      <alignment horizontal="center"/>
    </xf>
    <xf numFmtId="0" fontId="52" fillId="0" borderId="9" xfId="0" applyFont="1" applyBorder="1" applyAlignment="1">
      <alignment horizontal="center"/>
    </xf>
    <xf numFmtId="0" fontId="53" fillId="5" borderId="16" xfId="0" applyFont="1" applyFill="1" applyBorder="1" applyAlignment="1">
      <alignment horizontal="left" vertical="top" wrapText="1"/>
    </xf>
    <xf numFmtId="0" fontId="53" fillId="5" borderId="28" xfId="0" applyFont="1" applyFill="1" applyBorder="1" applyAlignment="1">
      <alignment horizontal="left" vertical="center" wrapText="1"/>
    </xf>
    <xf numFmtId="0" fontId="53" fillId="5" borderId="31" xfId="0" applyFont="1" applyFill="1" applyBorder="1" applyAlignment="1">
      <alignment horizontal="left" vertical="center" wrapText="1"/>
    </xf>
    <xf numFmtId="0" fontId="53" fillId="5" borderId="19" xfId="0" applyFont="1" applyFill="1" applyBorder="1" applyAlignment="1">
      <alignment horizontal="left" vertical="center" wrapText="1"/>
    </xf>
    <xf numFmtId="0" fontId="53" fillId="5" borderId="58" xfId="0" applyFont="1" applyFill="1" applyBorder="1" applyAlignment="1">
      <alignment horizontal="left" vertical="center" wrapText="1"/>
    </xf>
    <xf numFmtId="0" fontId="28" fillId="0" borderId="56" xfId="0" applyFont="1" applyBorder="1" applyAlignment="1">
      <alignment horizontal="center" wrapText="1"/>
    </xf>
    <xf numFmtId="0" fontId="28" fillId="0" borderId="14" xfId="0" applyFont="1" applyBorder="1" applyAlignment="1">
      <alignment horizontal="center" wrapText="1"/>
    </xf>
    <xf numFmtId="0" fontId="28" fillId="0" borderId="2" xfId="0" applyFont="1" applyBorder="1" applyAlignment="1">
      <alignment horizontal="center" wrapText="1"/>
    </xf>
    <xf numFmtId="0" fontId="28" fillId="0" borderId="4" xfId="0" applyFont="1" applyBorder="1" applyAlignment="1">
      <alignment horizontal="center" wrapText="1"/>
    </xf>
    <xf numFmtId="0" fontId="28" fillId="0" borderId="37" xfId="0" applyFont="1" applyBorder="1" applyAlignment="1">
      <alignment horizontal="center" wrapText="1"/>
    </xf>
    <xf numFmtId="0" fontId="28" fillId="0" borderId="13" xfId="0" applyFont="1" applyBorder="1" applyAlignment="1">
      <alignment horizontal="center" wrapText="1"/>
    </xf>
    <xf numFmtId="0" fontId="28" fillId="0" borderId="10" xfId="0" applyFont="1" applyBorder="1" applyAlignment="1">
      <alignment horizontal="center" wrapText="1"/>
    </xf>
    <xf numFmtId="0" fontId="28" fillId="0" borderId="12" xfId="0" applyFont="1" applyBorder="1" applyAlignment="1">
      <alignment horizontal="center" wrapText="1"/>
    </xf>
    <xf numFmtId="0" fontId="54" fillId="0" borderId="1" xfId="0" applyFont="1" applyBorder="1" applyAlignment="1">
      <alignment horizontal="center"/>
    </xf>
    <xf numFmtId="0" fontId="55" fillId="0" borderId="2" xfId="0" applyFont="1" applyBorder="1" applyAlignment="1">
      <alignment horizontal="center" vertical="center"/>
    </xf>
    <xf numFmtId="0" fontId="55" fillId="0" borderId="3" xfId="0" applyFont="1" applyBorder="1" applyAlignment="1">
      <alignment horizontal="center" vertical="center"/>
    </xf>
    <xf numFmtId="0" fontId="55" fillId="0" borderId="4" xfId="0" applyFont="1" applyBorder="1" applyAlignment="1">
      <alignment horizontal="center" vertical="center"/>
    </xf>
    <xf numFmtId="0" fontId="55" fillId="0" borderId="0" xfId="0" applyFont="1" applyAlignment="1">
      <alignment vertical="center"/>
    </xf>
    <xf numFmtId="0" fontId="55" fillId="0" borderId="8" xfId="0" applyFont="1" applyBorder="1" applyAlignment="1">
      <alignment horizontal="center" vertical="center"/>
    </xf>
    <xf numFmtId="0" fontId="55" fillId="0" borderId="0" xfId="0" applyFont="1" applyAlignment="1">
      <alignment horizontal="center" vertical="center"/>
    </xf>
    <xf numFmtId="0" fontId="55" fillId="0" borderId="9" xfId="0" applyFont="1" applyBorder="1" applyAlignment="1">
      <alignment horizontal="center" vertical="center"/>
    </xf>
    <xf numFmtId="0" fontId="54" fillId="0" borderId="14" xfId="0" applyFont="1" applyBorder="1" applyAlignment="1">
      <alignment horizontal="center"/>
    </xf>
    <xf numFmtId="0" fontId="55" fillId="5" borderId="1" xfId="0" applyFont="1" applyFill="1" applyBorder="1" applyAlignment="1">
      <alignment horizontal="center" vertical="center"/>
    </xf>
    <xf numFmtId="0" fontId="54" fillId="5" borderId="1" xfId="0" applyFont="1" applyFill="1" applyBorder="1" applyAlignment="1">
      <alignment horizontal="center" vertical="center" wrapText="1"/>
    </xf>
    <xf numFmtId="0" fontId="54" fillId="5" borderId="1" xfId="0" applyFont="1" applyFill="1" applyBorder="1" applyAlignment="1">
      <alignment horizontal="center" vertical="center"/>
    </xf>
    <xf numFmtId="0" fontId="54" fillId="0" borderId="1" xfId="0" applyFont="1" applyBorder="1" applyAlignment="1">
      <alignment horizontal="center" vertical="top"/>
    </xf>
    <xf numFmtId="49" fontId="28" fillId="0" borderId="1" xfId="0" applyNumberFormat="1" applyFont="1" applyBorder="1" applyAlignment="1">
      <alignment horizontal="center" vertical="center"/>
    </xf>
    <xf numFmtId="0" fontId="28" fillId="0" borderId="1" xfId="0" applyFont="1" applyBorder="1" applyAlignment="1">
      <alignment horizontal="center" vertical="center" wrapText="1"/>
    </xf>
    <xf numFmtId="14" fontId="28" fillId="0" borderId="1" xfId="0" applyNumberFormat="1" applyFont="1" applyBorder="1" applyAlignment="1">
      <alignment horizontal="center" vertical="center"/>
    </xf>
    <xf numFmtId="1" fontId="28" fillId="0" borderId="1" xfId="0" applyNumberFormat="1" applyFont="1" applyBorder="1" applyAlignment="1">
      <alignment horizontal="center" vertical="center"/>
    </xf>
    <xf numFmtId="49" fontId="28" fillId="0" borderId="1" xfId="0" applyNumberFormat="1" applyFont="1" applyBorder="1" applyAlignment="1">
      <alignment horizontal="center" vertical="center" wrapText="1"/>
    </xf>
    <xf numFmtId="0" fontId="56" fillId="0" borderId="0" xfId="0" applyFont="1"/>
    <xf numFmtId="0" fontId="56" fillId="0" borderId="0" xfId="0" applyFont="1" applyAlignment="1">
      <alignment horizontal="center"/>
    </xf>
    <xf numFmtId="0" fontId="57" fillId="12" borderId="43" xfId="0" applyFont="1" applyFill="1" applyBorder="1" applyAlignment="1">
      <alignment horizontal="center" vertical="center" wrapText="1"/>
    </xf>
    <xf numFmtId="0" fontId="57" fillId="12" borderId="44" xfId="0" applyFont="1" applyFill="1" applyBorder="1" applyAlignment="1">
      <alignment horizontal="center" vertical="center" wrapText="1"/>
    </xf>
    <xf numFmtId="0" fontId="57" fillId="12" borderId="45" xfId="0" applyFont="1" applyFill="1" applyBorder="1" applyAlignment="1">
      <alignment horizontal="center" vertical="center" wrapText="1"/>
    </xf>
    <xf numFmtId="0" fontId="58" fillId="0" borderId="51" xfId="0" applyFont="1" applyBorder="1" applyAlignment="1">
      <alignment horizontal="center" vertical="center" wrapText="1"/>
    </xf>
    <xf numFmtId="0" fontId="58" fillId="0" borderId="21" xfId="0" applyFont="1" applyBorder="1" applyAlignment="1">
      <alignment horizontal="center" vertical="center" wrapText="1"/>
    </xf>
    <xf numFmtId="0" fontId="28" fillId="0" borderId="0" xfId="0" applyFont="1"/>
    <xf numFmtId="0" fontId="58" fillId="0" borderId="10" xfId="0" applyFont="1" applyBorder="1" applyAlignment="1">
      <alignment horizontal="center" vertical="center" wrapText="1"/>
    </xf>
    <xf numFmtId="0" fontId="58" fillId="0" borderId="11" xfId="0" applyFont="1" applyBorder="1" applyAlignment="1">
      <alignment horizontal="center" vertical="center" wrapText="1"/>
    </xf>
    <xf numFmtId="0" fontId="58" fillId="0" borderId="0" xfId="0" applyFont="1" applyAlignment="1">
      <alignment horizontal="center" vertical="center"/>
    </xf>
    <xf numFmtId="0" fontId="58" fillId="2" borderId="0" xfId="0" applyFont="1" applyFill="1" applyAlignment="1">
      <alignment horizontal="center" vertical="center"/>
    </xf>
    <xf numFmtId="0" fontId="59" fillId="2" borderId="10" xfId="0" applyFont="1" applyFill="1" applyBorder="1" applyAlignment="1">
      <alignment horizontal="center" vertical="center" wrapText="1"/>
    </xf>
    <xf numFmtId="0" fontId="58" fillId="2" borderId="10" xfId="0" applyFont="1" applyFill="1" applyBorder="1" applyAlignment="1">
      <alignment horizontal="center" vertical="center"/>
    </xf>
    <xf numFmtId="0" fontId="58" fillId="2" borderId="8" xfId="0" applyFont="1" applyFill="1" applyBorder="1" applyAlignment="1">
      <alignment horizontal="left" vertical="center"/>
    </xf>
    <xf numFmtId="0" fontId="58" fillId="2" borderId="0" xfId="0" applyFont="1" applyFill="1" applyAlignment="1">
      <alignment horizontal="left" vertical="center"/>
    </xf>
    <xf numFmtId="0" fontId="58" fillId="2" borderId="3" xfId="0" applyFont="1" applyFill="1" applyBorder="1" applyAlignment="1">
      <alignment horizontal="left" vertical="center"/>
    </xf>
    <xf numFmtId="0" fontId="58" fillId="2" borderId="4" xfId="0" applyFont="1" applyFill="1" applyBorder="1" applyAlignment="1">
      <alignment horizontal="left" vertical="center"/>
    </xf>
    <xf numFmtId="0" fontId="59" fillId="0" borderId="5" xfId="0" applyFont="1" applyBorder="1" applyAlignment="1">
      <alignment horizontal="center" vertical="center" wrapText="1"/>
    </xf>
    <xf numFmtId="0" fontId="60" fillId="0" borderId="5" xfId="0" applyFont="1" applyBorder="1" applyAlignment="1">
      <alignment vertical="center"/>
    </xf>
    <xf numFmtId="0" fontId="58" fillId="2" borderId="10" xfId="0" applyFont="1" applyFill="1" applyBorder="1" applyAlignment="1">
      <alignment horizontal="left" vertical="center"/>
    </xf>
    <xf numFmtId="0" fontId="58" fillId="2" borderId="11" xfId="0" applyFont="1" applyFill="1" applyBorder="1" applyAlignment="1">
      <alignment horizontal="left" vertical="center"/>
    </xf>
    <xf numFmtId="0" fontId="58" fillId="2" borderId="12" xfId="0" applyFont="1" applyFill="1" applyBorder="1" applyAlignment="1">
      <alignment horizontal="left" vertical="center"/>
    </xf>
    <xf numFmtId="0" fontId="61" fillId="5" borderId="18" xfId="0" applyFont="1" applyFill="1" applyBorder="1" applyAlignment="1">
      <alignment horizontal="center" vertical="center" wrapText="1"/>
    </xf>
    <xf numFmtId="17" fontId="62" fillId="9" borderId="8" xfId="6" applyFont="1" applyFill="1" applyBorder="1" applyAlignment="1">
      <alignment horizontal="center" vertical="center" wrapText="1"/>
    </xf>
    <xf numFmtId="17" fontId="62" fillId="9" borderId="9" xfId="6" applyFont="1" applyFill="1" applyBorder="1" applyAlignment="1">
      <alignment horizontal="center" vertical="center" wrapText="1"/>
    </xf>
    <xf numFmtId="17" fontId="63" fillId="13" borderId="40" xfId="6" applyFont="1" applyFill="1" applyBorder="1" applyAlignment="1">
      <alignment horizontal="center" vertical="center"/>
    </xf>
    <xf numFmtId="17" fontId="64" fillId="9" borderId="18" xfId="6" applyFont="1" applyFill="1" applyBorder="1" applyAlignment="1">
      <alignment horizontal="center" vertical="center" wrapText="1"/>
    </xf>
    <xf numFmtId="17" fontId="64" fillId="9" borderId="18" xfId="6" applyFont="1" applyFill="1" applyBorder="1" applyAlignment="1">
      <alignment horizontal="center" vertical="center"/>
    </xf>
    <xf numFmtId="0" fontId="1" fillId="0" borderId="0" xfId="0" applyFont="1"/>
    <xf numFmtId="17" fontId="63" fillId="13" borderId="13" xfId="6" applyFont="1" applyFill="1" applyBorder="1" applyAlignment="1">
      <alignment horizontal="center" vertical="center"/>
    </xf>
    <xf numFmtId="17" fontId="62" fillId="9" borderId="25" xfId="6" applyFont="1" applyFill="1" applyBorder="1" applyAlignment="1">
      <alignment horizontal="center" vertical="center" wrapText="1"/>
    </xf>
    <xf numFmtId="1" fontId="54" fillId="0" borderId="32" xfId="6" applyNumberFormat="1" applyFont="1" applyBorder="1" applyAlignment="1" applyProtection="1">
      <alignment horizontal="center" vertical="center" wrapText="1"/>
      <protection locked="0"/>
    </xf>
    <xf numFmtId="1" fontId="54" fillId="0" borderId="39" xfId="6" applyNumberFormat="1" applyFont="1" applyBorder="1" applyAlignment="1" applyProtection="1">
      <alignment horizontal="center" vertical="center" wrapText="1"/>
      <protection locked="0"/>
    </xf>
    <xf numFmtId="17" fontId="64" fillId="9" borderId="26" xfId="6" applyFont="1" applyFill="1" applyBorder="1" applyAlignment="1">
      <alignment horizontal="center" vertical="center" wrapText="1"/>
    </xf>
    <xf numFmtId="17" fontId="64" fillId="9" borderId="26" xfId="6" applyFont="1" applyFill="1" applyBorder="1" applyAlignment="1">
      <alignment horizontal="center" vertical="center"/>
    </xf>
    <xf numFmtId="0" fontId="69" fillId="0" borderId="0" xfId="0" applyFont="1"/>
    <xf numFmtId="0" fontId="70" fillId="0" borderId="15" xfId="0" applyFont="1" applyBorder="1" applyAlignment="1">
      <alignment horizontal="center" vertical="center" textRotation="90"/>
    </xf>
    <xf numFmtId="0" fontId="71" fillId="2" borderId="15" xfId="0" applyFont="1" applyFill="1" applyBorder="1" applyAlignment="1">
      <alignment horizontal="left" vertical="center" wrapText="1"/>
    </xf>
    <xf numFmtId="3" fontId="72" fillId="2" borderId="15" xfId="0" applyNumberFormat="1" applyFont="1" applyFill="1" applyBorder="1" applyAlignment="1">
      <alignment horizontal="center" vertical="center" wrapText="1"/>
    </xf>
    <xf numFmtId="0" fontId="73" fillId="0" borderId="1" xfId="0" applyFont="1" applyBorder="1" applyAlignment="1">
      <alignment horizontal="center" vertical="center" wrapText="1"/>
    </xf>
    <xf numFmtId="0" fontId="74" fillId="10" borderId="28" xfId="0" applyFont="1" applyFill="1" applyBorder="1" applyAlignment="1">
      <alignment horizontal="center" vertical="center" wrapText="1"/>
    </xf>
    <xf numFmtId="1" fontId="28" fillId="0" borderId="28" xfId="6" applyNumberFormat="1" applyFont="1" applyBorder="1" applyAlignment="1" applyProtection="1">
      <alignment horizontal="center" vertical="center"/>
      <protection locked="0"/>
    </xf>
    <xf numFmtId="1" fontId="28" fillId="0" borderId="31" xfId="6" applyNumberFormat="1" applyFont="1" applyBorder="1" applyAlignment="1" applyProtection="1">
      <alignment horizontal="center" vertical="center"/>
      <protection locked="0"/>
    </xf>
    <xf numFmtId="9" fontId="75" fillId="0" borderId="48" xfId="5" applyFont="1" applyFill="1" applyBorder="1" applyAlignment="1" applyProtection="1">
      <alignment horizontal="center" vertical="center"/>
      <protection locked="0"/>
    </xf>
    <xf numFmtId="17" fontId="76" fillId="0" borderId="41" xfId="6" applyFont="1" applyBorder="1" applyAlignment="1" applyProtection="1">
      <alignment horizontal="center" vertical="center" wrapText="1"/>
      <protection locked="0"/>
    </xf>
    <xf numFmtId="17" fontId="76" fillId="2" borderId="40" xfId="6" applyFont="1" applyFill="1" applyBorder="1" applyAlignment="1" applyProtection="1">
      <alignment horizontal="center" vertical="center" wrapText="1"/>
      <protection locked="0"/>
    </xf>
    <xf numFmtId="0" fontId="73" fillId="0" borderId="40" xfId="0" applyFont="1" applyBorder="1" applyAlignment="1">
      <alignment horizontal="center" vertical="center" wrapText="1"/>
    </xf>
    <xf numFmtId="0" fontId="70" fillId="0" borderId="33" xfId="0" applyFont="1" applyBorder="1" applyAlignment="1">
      <alignment horizontal="center" vertical="center" textRotation="90"/>
    </xf>
    <xf numFmtId="0" fontId="71" fillId="2" borderId="33" xfId="0" applyFont="1" applyFill="1" applyBorder="1" applyAlignment="1">
      <alignment horizontal="left" vertical="center" wrapText="1"/>
    </xf>
    <xf numFmtId="3" fontId="72" fillId="2" borderId="33" xfId="0" applyNumberFormat="1" applyFont="1" applyFill="1" applyBorder="1" applyAlignment="1">
      <alignment horizontal="center" vertical="center" wrapText="1"/>
    </xf>
    <xf numFmtId="0" fontId="74" fillId="11" borderId="14" xfId="0" applyFont="1" applyFill="1" applyBorder="1" applyAlignment="1">
      <alignment horizontal="center" vertical="center" wrapText="1"/>
    </xf>
    <xf numFmtId="1" fontId="28" fillId="0" borderId="14" xfId="6" applyNumberFormat="1" applyFont="1" applyBorder="1" applyAlignment="1" applyProtection="1">
      <alignment horizontal="center" vertical="center"/>
      <protection locked="0"/>
    </xf>
    <xf numFmtId="1" fontId="28" fillId="0" borderId="2" xfId="6" applyNumberFormat="1" applyFont="1" applyBorder="1" applyAlignment="1" applyProtection="1">
      <alignment horizontal="center" vertical="center"/>
      <protection locked="0"/>
    </xf>
    <xf numFmtId="9" fontId="75" fillId="0" borderId="57" xfId="5" applyFont="1" applyFill="1" applyBorder="1" applyAlignment="1" applyProtection="1">
      <alignment horizontal="center" vertical="center"/>
      <protection locked="0"/>
    </xf>
    <xf numFmtId="17" fontId="76" fillId="0" borderId="12" xfId="6" applyFont="1" applyBorder="1" applyAlignment="1" applyProtection="1">
      <alignment horizontal="center" vertical="center" wrapText="1"/>
      <protection locked="0"/>
    </xf>
    <xf numFmtId="17" fontId="76" fillId="2" borderId="13" xfId="6" applyFont="1" applyFill="1" applyBorder="1" applyAlignment="1" applyProtection="1">
      <alignment horizontal="center" vertical="center" wrapText="1"/>
      <protection locked="0"/>
    </xf>
    <xf numFmtId="0" fontId="73" fillId="0" borderId="13" xfId="0" applyFont="1" applyBorder="1" applyAlignment="1">
      <alignment horizontal="center" vertical="center" wrapText="1"/>
    </xf>
    <xf numFmtId="0" fontId="73" fillId="0" borderId="14" xfId="0" applyFont="1" applyBorder="1" applyAlignment="1">
      <alignment horizontal="center" vertical="center" wrapText="1"/>
    </xf>
    <xf numFmtId="0" fontId="74" fillId="10" borderId="1" xfId="0" applyFont="1" applyFill="1" applyBorder="1" applyAlignment="1">
      <alignment horizontal="center" vertical="center" wrapText="1"/>
    </xf>
    <xf numFmtId="1" fontId="28" fillId="0" borderId="1" xfId="6" applyNumberFormat="1" applyFont="1" applyBorder="1" applyAlignment="1" applyProtection="1">
      <alignment horizontal="center" vertical="center"/>
      <protection locked="0"/>
    </xf>
    <xf numFmtId="9" fontId="28" fillId="0" borderId="53" xfId="5" applyFont="1" applyFill="1" applyBorder="1" applyAlignment="1" applyProtection="1">
      <alignment horizontal="center" vertical="center"/>
      <protection locked="0"/>
    </xf>
    <xf numFmtId="17" fontId="76" fillId="0" borderId="4" xfId="6" applyFont="1" applyBorder="1" applyAlignment="1" applyProtection="1">
      <alignment horizontal="center" vertical="center" wrapText="1"/>
      <protection locked="0"/>
    </xf>
    <xf numFmtId="17" fontId="76" fillId="2" borderId="14" xfId="6" applyFont="1" applyFill="1" applyBorder="1" applyAlignment="1" applyProtection="1">
      <alignment horizontal="center" vertical="center" wrapText="1"/>
      <protection locked="0"/>
    </xf>
    <xf numFmtId="0" fontId="73" fillId="0" borderId="14" xfId="0" applyFont="1" applyBorder="1" applyAlignment="1">
      <alignment horizontal="center" vertical="center"/>
    </xf>
    <xf numFmtId="0" fontId="74" fillId="11" borderId="1" xfId="0" applyFont="1" applyFill="1" applyBorder="1" applyAlignment="1">
      <alignment horizontal="center" vertical="center" wrapText="1"/>
    </xf>
    <xf numFmtId="0" fontId="73" fillId="0" borderId="13" xfId="0" applyFont="1" applyBorder="1" applyAlignment="1">
      <alignment horizontal="center" vertical="center"/>
    </xf>
    <xf numFmtId="0" fontId="73" fillId="2" borderId="1" xfId="0" applyFont="1" applyFill="1" applyBorder="1" applyAlignment="1">
      <alignment horizontal="center" vertical="center" wrapText="1"/>
    </xf>
    <xf numFmtId="0" fontId="70" fillId="0" borderId="42" xfId="0" applyFont="1" applyBorder="1" applyAlignment="1">
      <alignment horizontal="center" vertical="center" textRotation="90"/>
    </xf>
    <xf numFmtId="0" fontId="73" fillId="2" borderId="14" xfId="0" applyFont="1" applyFill="1" applyBorder="1" applyAlignment="1">
      <alignment horizontal="center" vertical="center" wrapText="1"/>
    </xf>
    <xf numFmtId="0" fontId="70" fillId="0" borderId="1" xfId="0" applyFont="1" applyBorder="1" applyAlignment="1">
      <alignment horizontal="center" vertical="center" textRotation="90"/>
    </xf>
    <xf numFmtId="9" fontId="28" fillId="0" borderId="2" xfId="5" applyFont="1" applyFill="1" applyBorder="1" applyAlignment="1" applyProtection="1">
      <alignment horizontal="center" vertical="center"/>
      <protection locked="0"/>
    </xf>
    <xf numFmtId="17" fontId="76" fillId="0" borderId="4" xfId="6" applyFont="1" applyBorder="1" applyAlignment="1" applyProtection="1">
      <alignment horizontal="center" vertical="center" wrapText="1"/>
      <protection locked="0"/>
    </xf>
    <xf numFmtId="17" fontId="76" fillId="2" borderId="14" xfId="6" applyFont="1" applyFill="1" applyBorder="1" applyAlignment="1" applyProtection="1">
      <alignment horizontal="center" vertical="center" wrapText="1"/>
      <protection locked="0"/>
    </xf>
    <xf numFmtId="0" fontId="73" fillId="0" borderId="14" xfId="0" applyFont="1" applyBorder="1" applyAlignment="1">
      <alignment horizontal="center" vertical="center" wrapText="1"/>
    </xf>
    <xf numFmtId="9" fontId="28" fillId="0" borderId="24" xfId="5" applyFont="1" applyFill="1" applyBorder="1" applyAlignment="1" applyProtection="1">
      <alignment horizontal="center" vertical="center"/>
      <protection locked="0"/>
    </xf>
    <xf numFmtId="9" fontId="75" fillId="0" borderId="54" xfId="5" applyFont="1" applyFill="1" applyBorder="1" applyAlignment="1" applyProtection="1">
      <alignment horizontal="center" vertical="center"/>
      <protection locked="0"/>
    </xf>
    <xf numFmtId="0" fontId="51" fillId="9" borderId="52" xfId="0" applyFont="1" applyFill="1" applyBorder="1" applyAlignment="1">
      <alignment horizontal="center" vertical="center" wrapText="1"/>
    </xf>
    <xf numFmtId="0" fontId="51" fillId="9" borderId="22" xfId="0" applyFont="1" applyFill="1" applyBorder="1" applyAlignment="1">
      <alignment horizontal="center" vertical="center" wrapText="1"/>
    </xf>
    <xf numFmtId="0" fontId="51" fillId="9" borderId="54" xfId="0" applyFont="1" applyFill="1" applyBorder="1" applyAlignment="1">
      <alignment horizontal="center" vertical="center" wrapText="1"/>
    </xf>
    <xf numFmtId="1" fontId="28" fillId="0" borderId="37" xfId="6" applyNumberFormat="1" applyFont="1" applyBorder="1" applyAlignment="1" applyProtection="1">
      <alignment horizontal="center" vertical="center"/>
      <protection locked="0"/>
    </xf>
    <xf numFmtId="1" fontId="28" fillId="0" borderId="46" xfId="5" applyNumberFormat="1" applyFont="1" applyFill="1" applyBorder="1" applyAlignment="1" applyProtection="1">
      <alignment horizontal="center" vertical="center"/>
      <protection locked="0"/>
    </xf>
    <xf numFmtId="1" fontId="28" fillId="0" borderId="47" xfId="5" applyNumberFormat="1" applyFont="1" applyFill="1" applyBorder="1" applyAlignment="1" applyProtection="1">
      <alignment horizontal="center" vertical="center"/>
      <protection locked="0"/>
    </xf>
    <xf numFmtId="17" fontId="76" fillId="0" borderId="7" xfId="6" applyFont="1" applyBorder="1" applyAlignment="1" applyProtection="1">
      <alignment horizontal="center" vertical="center" wrapText="1"/>
      <protection locked="0"/>
    </xf>
    <xf numFmtId="17" fontId="76" fillId="0" borderId="1" xfId="6" applyFont="1" applyBorder="1" applyAlignment="1" applyProtection="1">
      <alignment horizontal="center" vertical="center" wrapText="1"/>
      <protection locked="0"/>
    </xf>
    <xf numFmtId="0" fontId="51" fillId="9" borderId="20" xfId="0" applyFont="1" applyFill="1" applyBorder="1" applyAlignment="1">
      <alignment horizontal="center" vertical="center" wrapText="1"/>
    </xf>
    <xf numFmtId="0" fontId="51" fillId="9" borderId="21" xfId="0" applyFont="1" applyFill="1" applyBorder="1" applyAlignment="1">
      <alignment horizontal="center" vertical="center" wrapText="1"/>
    </xf>
    <xf numFmtId="0" fontId="51" fillId="9" borderId="48" xfId="0" applyFont="1" applyFill="1" applyBorder="1" applyAlignment="1">
      <alignment horizontal="center" vertical="center" wrapText="1"/>
    </xf>
    <xf numFmtId="1" fontId="28" fillId="0" borderId="15" xfId="6" applyNumberFormat="1" applyFont="1" applyBorder="1" applyAlignment="1" applyProtection="1">
      <alignment horizontal="center" vertical="center"/>
      <protection locked="0"/>
    </xf>
    <xf numFmtId="1" fontId="28" fillId="0" borderId="27" xfId="5" applyNumberFormat="1" applyFont="1" applyFill="1" applyBorder="1" applyAlignment="1" applyProtection="1">
      <alignment horizontal="center" vertical="center"/>
      <protection locked="0"/>
    </xf>
    <xf numFmtId="1" fontId="28" fillId="0" borderId="49" xfId="5" applyNumberFormat="1" applyFont="1" applyFill="1" applyBorder="1" applyAlignment="1" applyProtection="1">
      <alignment horizontal="center" vertical="center"/>
      <protection locked="0"/>
    </xf>
    <xf numFmtId="17" fontId="76" fillId="0" borderId="14" xfId="6" applyFont="1" applyBorder="1" applyAlignment="1" applyProtection="1">
      <alignment horizontal="center" vertical="center" wrapText="1"/>
      <protection locked="0"/>
    </xf>
    <xf numFmtId="0" fontId="77" fillId="0" borderId="20" xfId="0" applyFont="1" applyBorder="1" applyAlignment="1">
      <alignment vertical="center"/>
    </xf>
    <xf numFmtId="0" fontId="77" fillId="0" borderId="21" xfId="0" applyFont="1" applyBorder="1" applyAlignment="1">
      <alignment vertical="center"/>
    </xf>
    <xf numFmtId="0" fontId="77" fillId="14" borderId="43" xfId="0" applyFont="1" applyFill="1" applyBorder="1" applyAlignment="1">
      <alignment horizontal="center" vertical="center"/>
    </xf>
    <xf numFmtId="0" fontId="77" fillId="14" borderId="44" xfId="0" applyFont="1" applyFill="1" applyBorder="1" applyAlignment="1">
      <alignment horizontal="center" vertical="center"/>
    </xf>
    <xf numFmtId="0" fontId="77" fillId="14" borderId="45" xfId="0" applyFont="1" applyFill="1" applyBorder="1" applyAlignment="1">
      <alignment horizontal="center" vertical="center"/>
    </xf>
    <xf numFmtId="0" fontId="51" fillId="15" borderId="1" xfId="0" applyFont="1" applyFill="1" applyBorder="1" applyAlignment="1">
      <alignment horizontal="center" vertical="center" wrapText="1"/>
    </xf>
    <xf numFmtId="0" fontId="51" fillId="16" borderId="1" xfId="0" applyFont="1" applyFill="1" applyBorder="1" applyAlignment="1">
      <alignment horizontal="center" vertical="center" wrapText="1"/>
    </xf>
    <xf numFmtId="0" fontId="51" fillId="16" borderId="5" xfId="0" applyFont="1" applyFill="1" applyBorder="1" applyAlignment="1">
      <alignment horizontal="center" vertical="center" wrapText="1"/>
    </xf>
    <xf numFmtId="0" fontId="77" fillId="0" borderId="16" xfId="0" applyFont="1" applyBorder="1" applyAlignment="1">
      <alignment horizontal="center" vertical="center"/>
    </xf>
    <xf numFmtId="0" fontId="77" fillId="0" borderId="28" xfId="0" applyFont="1" applyBorder="1" applyAlignment="1">
      <alignment horizontal="center" vertical="center"/>
    </xf>
    <xf numFmtId="0" fontId="77" fillId="0" borderId="17" xfId="0" applyFont="1" applyBorder="1" applyAlignment="1">
      <alignment horizontal="center" vertical="center"/>
    </xf>
    <xf numFmtId="0" fontId="74" fillId="0" borderId="3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74" fillId="0" borderId="5" xfId="0" applyFont="1" applyBorder="1" applyAlignment="1">
      <alignment horizontal="center" vertical="center" wrapText="1"/>
    </xf>
    <xf numFmtId="0" fontId="74" fillId="0" borderId="7" xfId="0" applyFont="1" applyBorder="1" applyAlignment="1">
      <alignment horizontal="center" vertical="center" wrapText="1"/>
    </xf>
    <xf numFmtId="1" fontId="74" fillId="0" borderId="13" xfId="0" applyNumberFormat="1" applyFont="1" applyBorder="1" applyAlignment="1">
      <alignment horizontal="center" vertical="center" wrapText="1"/>
    </xf>
    <xf numFmtId="1" fontId="73" fillId="0" borderId="5" xfId="0" applyNumberFormat="1" applyFont="1" applyBorder="1" applyAlignment="1">
      <alignment horizontal="center" vertical="center" wrapText="1"/>
    </xf>
    <xf numFmtId="0" fontId="73" fillId="0" borderId="6" xfId="0" applyFont="1" applyBorder="1" applyAlignment="1">
      <alignment horizontal="center" vertical="center" wrapText="1"/>
    </xf>
    <xf numFmtId="0" fontId="77" fillId="0" borderId="34" xfId="0" applyFont="1" applyBorder="1" applyAlignment="1">
      <alignment horizontal="center" vertical="center"/>
    </xf>
    <xf numFmtId="0" fontId="77" fillId="0" borderId="1" xfId="0" applyFont="1" applyBorder="1" applyAlignment="1">
      <alignment horizontal="center" vertical="center"/>
    </xf>
    <xf numFmtId="0" fontId="77" fillId="0" borderId="35" xfId="0" applyFont="1" applyBorder="1" applyAlignment="1">
      <alignment horizontal="center" vertical="center"/>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74" fillId="7" borderId="5" xfId="0" applyFont="1" applyFill="1" applyBorder="1" applyAlignment="1">
      <alignment horizontal="center" vertical="center"/>
    </xf>
    <xf numFmtId="0" fontId="74" fillId="7" borderId="7" xfId="0" applyFont="1" applyFill="1" applyBorder="1" applyAlignment="1">
      <alignment horizontal="center" vertical="center"/>
    </xf>
    <xf numFmtId="9" fontId="73" fillId="7" borderId="1" xfId="0" applyNumberFormat="1" applyFont="1" applyFill="1" applyBorder="1" applyAlignment="1">
      <alignment horizontal="center" vertical="center"/>
    </xf>
    <xf numFmtId="9" fontId="73" fillId="7" borderId="5" xfId="0" applyNumberFormat="1" applyFont="1" applyFill="1" applyBorder="1" applyAlignment="1">
      <alignment horizontal="center" vertical="center" wrapText="1"/>
    </xf>
    <xf numFmtId="9" fontId="73" fillId="7" borderId="6" xfId="0" applyNumberFormat="1" applyFont="1" applyFill="1" applyBorder="1" applyAlignment="1">
      <alignment horizontal="center" vertical="center" wrapText="1"/>
    </xf>
    <xf numFmtId="0" fontId="1" fillId="0" borderId="10" xfId="0" applyFont="1" applyBorder="1" applyAlignment="1">
      <alignment horizontal="center" vertical="center" wrapText="1"/>
    </xf>
    <xf numFmtId="0" fontId="1" fillId="0" borderId="12" xfId="0" applyFont="1" applyBorder="1" applyAlignment="1">
      <alignment horizontal="center" vertical="center" wrapText="1"/>
    </xf>
    <xf numFmtId="0" fontId="74" fillId="7" borderId="1" xfId="0" applyFont="1" applyFill="1" applyBorder="1" applyAlignment="1">
      <alignment horizontal="center" vertical="center"/>
    </xf>
    <xf numFmtId="9" fontId="74" fillId="7" borderId="1" xfId="0" applyNumberFormat="1" applyFont="1" applyFill="1" applyBorder="1" applyAlignment="1">
      <alignment horizontal="center" vertical="center"/>
    </xf>
    <xf numFmtId="9" fontId="74" fillId="7" borderId="1" xfId="0" applyNumberFormat="1" applyFont="1" applyFill="1" applyBorder="1" applyAlignment="1">
      <alignment horizontal="center" vertical="center"/>
    </xf>
    <xf numFmtId="0" fontId="51" fillId="9" borderId="46" xfId="0" applyFont="1" applyFill="1" applyBorder="1" applyAlignment="1">
      <alignment horizontal="center" vertical="center" wrapText="1"/>
    </xf>
    <xf numFmtId="0" fontId="51" fillId="9" borderId="50" xfId="0" applyFont="1" applyFill="1" applyBorder="1" applyAlignment="1">
      <alignment horizontal="center" vertical="center" wrapText="1"/>
    </xf>
    <xf numFmtId="0" fontId="51" fillId="9" borderId="47" xfId="0" applyFont="1" applyFill="1" applyBorder="1" applyAlignment="1">
      <alignment horizontal="center" vertical="center" wrapText="1"/>
    </xf>
    <xf numFmtId="0" fontId="56" fillId="0" borderId="34" xfId="0" applyFont="1" applyBorder="1" applyAlignment="1">
      <alignment horizontal="center"/>
    </xf>
    <xf numFmtId="0" fontId="56" fillId="0" borderId="1" xfId="0" applyFont="1" applyBorder="1" applyAlignment="1">
      <alignment horizontal="center"/>
    </xf>
    <xf numFmtId="0" fontId="56" fillId="0" borderId="5" xfId="0" applyFont="1" applyBorder="1" applyAlignment="1">
      <alignment horizontal="center"/>
    </xf>
    <xf numFmtId="0" fontId="56" fillId="0" borderId="29" xfId="0" applyFont="1" applyBorder="1" applyAlignment="1">
      <alignment horizontal="center"/>
    </xf>
    <xf numFmtId="0" fontId="56" fillId="0" borderId="30" xfId="0" applyFont="1" applyBorder="1" applyAlignment="1">
      <alignment horizontal="center"/>
    </xf>
    <xf numFmtId="0" fontId="56" fillId="0" borderId="32" xfId="0" applyFont="1" applyBorder="1" applyAlignment="1">
      <alignment horizontal="center"/>
    </xf>
    <xf numFmtId="0" fontId="77" fillId="0" borderId="29" xfId="0" applyFont="1" applyBorder="1" applyAlignment="1">
      <alignment horizontal="center" vertical="center"/>
    </xf>
    <xf numFmtId="0" fontId="77" fillId="0" borderId="30" xfId="0" applyFont="1" applyBorder="1" applyAlignment="1">
      <alignment horizontal="center" vertical="center"/>
    </xf>
    <xf numFmtId="0" fontId="77" fillId="0" borderId="36" xfId="0" applyFont="1" applyBorder="1" applyAlignment="1">
      <alignment horizontal="center" vertical="center"/>
    </xf>
    <xf numFmtId="0" fontId="57" fillId="2" borderId="5" xfId="0" applyFont="1" applyFill="1" applyBorder="1" applyAlignment="1">
      <alignment horizontal="center" vertical="center" wrapText="1"/>
    </xf>
    <xf numFmtId="0" fontId="57" fillId="2" borderId="6" xfId="0" applyFont="1" applyFill="1" applyBorder="1" applyAlignment="1">
      <alignment horizontal="center" vertical="center" wrapText="1"/>
    </xf>
    <xf numFmtId="0" fontId="57" fillId="2" borderId="7" xfId="0" applyFont="1" applyFill="1" applyBorder="1" applyAlignment="1">
      <alignment horizontal="center" vertical="center" wrapText="1"/>
    </xf>
    <xf numFmtId="0" fontId="74" fillId="0" borderId="5" xfId="0" applyFont="1" applyBorder="1" applyAlignment="1">
      <alignment horizontal="center"/>
    </xf>
    <xf numFmtId="0" fontId="74" fillId="0" borderId="6" xfId="0" applyFont="1" applyBorder="1" applyAlignment="1">
      <alignment horizontal="center"/>
    </xf>
    <xf numFmtId="0" fontId="74" fillId="0" borderId="7" xfId="0" applyFont="1" applyBorder="1" applyAlignment="1">
      <alignment horizontal="center"/>
    </xf>
    <xf numFmtId="0" fontId="58" fillId="0" borderId="2" xfId="0" applyFont="1" applyBorder="1" applyAlignment="1">
      <alignment horizontal="left" vertical="top" wrapText="1"/>
    </xf>
    <xf numFmtId="0" fontId="58" fillId="0" borderId="3" xfId="0" applyFont="1" applyBorder="1" applyAlignment="1">
      <alignment horizontal="left" vertical="top" wrapText="1"/>
    </xf>
    <xf numFmtId="0" fontId="58" fillId="0" borderId="4" xfId="0" applyFont="1" applyBorder="1" applyAlignment="1">
      <alignment horizontal="left" vertical="top" wrapText="1"/>
    </xf>
    <xf numFmtId="0" fontId="58" fillId="0" borderId="10" xfId="0" applyFont="1" applyBorder="1" applyAlignment="1">
      <alignment horizontal="left" vertical="top" wrapText="1"/>
    </xf>
    <xf numFmtId="0" fontId="58" fillId="0" borderId="11" xfId="0" applyFont="1" applyBorder="1" applyAlignment="1">
      <alignment horizontal="left" vertical="top" wrapText="1"/>
    </xf>
    <xf numFmtId="0" fontId="58" fillId="0" borderId="12" xfId="0" applyFont="1" applyBorder="1" applyAlignment="1">
      <alignment horizontal="left" vertical="top" wrapText="1"/>
    </xf>
    <xf numFmtId="0" fontId="60" fillId="2" borderId="8" xfId="0" applyFont="1" applyFill="1" applyBorder="1" applyAlignment="1">
      <alignment horizontal="left" vertical="center"/>
    </xf>
    <xf numFmtId="0" fontId="60" fillId="2" borderId="0" xfId="0" applyFont="1" applyFill="1" applyAlignment="1">
      <alignment horizontal="left" vertical="center"/>
    </xf>
    <xf numFmtId="0" fontId="60" fillId="2" borderId="3" xfId="0" applyFont="1" applyFill="1" applyBorder="1" applyAlignment="1">
      <alignment horizontal="left" vertical="center"/>
    </xf>
    <xf numFmtId="0" fontId="60" fillId="2" borderId="4" xfId="0" applyFont="1" applyFill="1" applyBorder="1" applyAlignment="1">
      <alignment horizontal="left" vertical="center"/>
    </xf>
    <xf numFmtId="0" fontId="60" fillId="2" borderId="10" xfId="0" applyFont="1" applyFill="1" applyBorder="1" applyAlignment="1">
      <alignment horizontal="left" vertical="center"/>
    </xf>
    <xf numFmtId="0" fontId="60" fillId="2" borderId="11" xfId="0" applyFont="1" applyFill="1" applyBorder="1" applyAlignment="1">
      <alignment horizontal="left" vertical="center"/>
    </xf>
    <xf numFmtId="0" fontId="60" fillId="2" borderId="12" xfId="0" applyFont="1" applyFill="1" applyBorder="1" applyAlignment="1">
      <alignment horizontal="left" vertical="center"/>
    </xf>
    <xf numFmtId="0" fontId="71" fillId="2" borderId="15" xfId="0" applyFont="1" applyFill="1" applyBorder="1" applyAlignment="1">
      <alignment vertical="center" wrapText="1"/>
    </xf>
    <xf numFmtId="0" fontId="71" fillId="2" borderId="33" xfId="0" applyFont="1" applyFill="1" applyBorder="1" applyAlignment="1">
      <alignment vertical="center" wrapText="1"/>
    </xf>
  </cellXfs>
  <cellStyles count="7">
    <cellStyle name="Hipervínculo" xfId="3" builtinId="8"/>
    <cellStyle name="Normal" xfId="0" builtinId="0"/>
    <cellStyle name="Normal 2" xfId="4" xr:uid="{990C2F2C-4F15-453D-9E60-C7C572C36529}"/>
    <cellStyle name="Normal 2 2 34" xfId="1" xr:uid="{00000000-0005-0000-0000-000001000000}"/>
    <cellStyle name="Normal 3" xfId="6" xr:uid="{2BE41242-C631-4890-8ACF-A9ACC9493B4C}"/>
    <cellStyle name="Normal 3 2" xfId="2" xr:uid="{00000000-0005-0000-0000-000002000000}"/>
    <cellStyle name="Porcentaje" xfId="5" builtinId="5"/>
  </cellStyles>
  <dxfs count="237">
    <dxf>
      <font>
        <b val="0"/>
        <i val="0"/>
        <strike val="0"/>
        <condense val="0"/>
        <extend val="0"/>
        <outline val="0"/>
        <shadow val="0"/>
        <u val="none"/>
        <vertAlign val="baseline"/>
        <sz val="10"/>
        <color theme="1"/>
        <name val="Arial"/>
        <family val="2"/>
        <scheme val="none"/>
      </font>
      <alignment horizontal="general" vertical="top" textRotation="0" wrapText="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theme="9" tint="-0.499984740745262"/>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Arial"/>
        <family val="2"/>
        <scheme val="none"/>
      </font>
      <numFmt numFmtId="1" formatCode="0"/>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mm/yyyy"/>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30" formatCode="@"/>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border>
        <bottom style="thin">
          <color indexed="64"/>
        </bottom>
      </border>
    </dxf>
  </dxfs>
  <tableStyles count="0" defaultTableStyle="TableStyleMedium2" defaultPivotStyle="PivotStyleLight16"/>
  <colors>
    <mruColors>
      <color rgb="FF81A216"/>
      <color rgb="FF54B313"/>
      <color rgb="FF5449E3"/>
      <color rgb="FF00FF00"/>
      <color rgb="FF99678F"/>
      <color rgb="FFCC00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'10'!$F$38:$Q$38</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96C4-49ED-94A6-73DA7FDD064D}"/>
            </c:ext>
          </c:extLst>
        </c:ser>
        <c:ser>
          <c:idx val="1"/>
          <c:order val="1"/>
          <c:spPr>
            <a:ln w="38100" cap="flat" cmpd="dbl" algn="ctr">
              <a:solidFill>
                <a:schemeClr val="accent2"/>
              </a:solidFill>
              <a:miter lim="800000"/>
            </a:ln>
            <a:effectLst/>
          </c:spPr>
          <c:marker>
            <c:symbol val="none"/>
          </c:marker>
          <c:cat>
            <c:strRef>
              <c:f>'10'!$F$38:$Q$38</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96C4-49ED-94A6-73DA7FDD064D}"/>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'10'!$F$38:$Q$38</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'10'!$F$41:$Q$41</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0028-43DC-B100-E083200AE8BD}"/>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'10'!$D$41</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CE2F-4394-9ECA-994E50A1180C}"/>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CE2F-4394-9ECA-994E50A1180C}"/>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CE2F-4394-9ECA-994E50A1180C}"/>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CE2F-4394-9ECA-994E50A1180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('10'!$E$41,'10'!$R$41:$S$41)</c:f>
              <c:numCache>
                <c:formatCode>0%</c:formatCode>
                <c:ptCount val="3"/>
                <c:pt idx="1">
                  <c:v>0</c:v>
                </c:pt>
              </c:numCache>
            </c:numRef>
          </c:val>
          <c:extLst>
            <c:ext xmlns:c16="http://schemas.microsoft.com/office/drawing/2014/chart" uri="{C3380CC4-5D6E-409C-BE32-E72D297353CC}">
              <c16:uniqueId val="{00000006-CE2F-4394-9ECA-994E50A1180C}"/>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'10.1'!$F$37:$Q$37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'10.1'!$F$38:$Q$38</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AD76-4B5B-B5A2-0A1189122383}"/>
            </c:ext>
          </c:extLst>
        </c:ser>
        <c:ser>
          <c:idx val="1"/>
          <c:order val="1"/>
          <c:spPr>
            <a:ln w="38100" cap="flat" cmpd="dbl" algn="ctr">
              <a:solidFill>
                <a:schemeClr val="accent2"/>
              </a:solidFill>
              <a:miter lim="800000"/>
            </a:ln>
            <a:effectLst/>
          </c:spPr>
          <c:marker>
            <c:symbol val="none"/>
          </c:marker>
          <c:cat>
            <c:strRef>
              <c:f>'10.1'!$F$37:$Q$37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'10.1'!$F$39:$Q$39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AD76-4B5B-B5A2-0A1189122383}"/>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'10.1'!$F$37:$Q$37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'10.1'!$F$40:$Q$40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150B-45FD-B587-641907ED7656}"/>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'10.1'!$D$40</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9C82-47B2-9375-75D8DBC873BB}"/>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9C82-47B2-9375-75D8DBC873BB}"/>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9C82-47B2-9375-75D8DBC873BB}"/>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9C82-47B2-9375-75D8DBC873B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('10.1'!$E$40,'10.1'!$R$40:$S$40)</c:f>
              <c:numCache>
                <c:formatCode>0%</c:formatCode>
                <c:ptCount val="3"/>
                <c:pt idx="1">
                  <c:v>0</c:v>
                </c:pt>
              </c:numCache>
            </c:numRef>
          </c:val>
          <c:extLst>
            <c:ext xmlns:c16="http://schemas.microsoft.com/office/drawing/2014/chart" uri="{C3380CC4-5D6E-409C-BE32-E72D297353CC}">
              <c16:uniqueId val="{00000006-9C82-47B2-9375-75D8DBC873BB}"/>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'10.2'!$F$37:$Q$37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'10.2'!$F$38:$Q$38</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DFD7-46FB-8E60-AEB54D8C8A5B}"/>
            </c:ext>
          </c:extLst>
        </c:ser>
        <c:ser>
          <c:idx val="1"/>
          <c:order val="1"/>
          <c:spPr>
            <a:ln w="38100" cap="flat" cmpd="dbl" algn="ctr">
              <a:solidFill>
                <a:schemeClr val="accent2"/>
              </a:solidFill>
              <a:miter lim="800000"/>
            </a:ln>
            <a:effectLst/>
          </c:spPr>
          <c:marker>
            <c:symbol val="none"/>
          </c:marker>
          <c:cat>
            <c:strRef>
              <c:f>'10.2'!$F$37:$Q$37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'10.2'!$F$39:$Q$39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DFD7-46FB-8E60-AEB54D8C8A5B}"/>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'10.2'!$F$37:$Q$37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'10.2'!$F$40:$Q$40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8972-4FB6-8C60-ADD47B60FFB1}"/>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'10.2'!$D$40</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AEA-4B7F-A98B-D02561B91D93}"/>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AEA-4B7F-A98B-D02561B91D93}"/>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AEA-4B7F-A98B-D02561B91D93}"/>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4AEA-4B7F-A98B-D02561B91D9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('10.2'!$E$40,'10.2'!$R$40:$S$40)</c:f>
              <c:numCache>
                <c:formatCode>0%</c:formatCode>
                <c:ptCount val="3"/>
                <c:pt idx="1">
                  <c:v>0</c:v>
                </c:pt>
              </c:numCache>
            </c:numRef>
          </c:val>
          <c:extLst>
            <c:ext xmlns:c16="http://schemas.microsoft.com/office/drawing/2014/chart" uri="{C3380CC4-5D6E-409C-BE32-E72D297353CC}">
              <c16:uniqueId val="{00000006-4AEA-4B7F-A98B-D02561B91D93}"/>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'10.3'!$F$37:$Q$37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'10.3'!$F$38:$Q$38</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E889-4C23-AF00-2742A3DE27B4}"/>
            </c:ext>
          </c:extLst>
        </c:ser>
        <c:ser>
          <c:idx val="1"/>
          <c:order val="1"/>
          <c:spPr>
            <a:ln w="38100" cap="flat" cmpd="dbl" algn="ctr">
              <a:solidFill>
                <a:schemeClr val="accent2"/>
              </a:solidFill>
              <a:miter lim="800000"/>
            </a:ln>
            <a:effectLst/>
          </c:spPr>
          <c:marker>
            <c:symbol val="none"/>
          </c:marker>
          <c:cat>
            <c:strRef>
              <c:f>'10.3'!$F$37:$Q$37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'10.3'!$F$39:$Q$39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E889-4C23-AF00-2742A3DE27B4}"/>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'10.3'!$F$37:$Q$37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'10.3'!$F$40:$Q$40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205A-4BD4-AAD5-DDD03C926499}"/>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'10.3'!$D$40</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8636-4101-8D33-451A194E4EB2}"/>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8636-4101-8D33-451A194E4EB2}"/>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8636-4101-8D33-451A194E4EB2}"/>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8636-4101-8D33-451A194E4EB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('10.3'!$E$40,'10.3'!$R$40:$S$40)</c:f>
              <c:numCache>
                <c:formatCode>0%</c:formatCode>
                <c:ptCount val="3"/>
                <c:pt idx="1">
                  <c:v>0</c:v>
                </c:pt>
              </c:numCache>
            </c:numRef>
          </c:val>
          <c:extLst>
            <c:ext xmlns:c16="http://schemas.microsoft.com/office/drawing/2014/chart" uri="{C3380CC4-5D6E-409C-BE32-E72D297353CC}">
              <c16:uniqueId val="{00000006-8636-4101-8D33-451A194E4EB2}"/>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'10.4'!$F$37:$Q$37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'10.4'!$F$38:$Q$38</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25F7-45BC-BC12-B092E24BE148}"/>
            </c:ext>
          </c:extLst>
        </c:ser>
        <c:ser>
          <c:idx val="1"/>
          <c:order val="1"/>
          <c:spPr>
            <a:ln w="38100" cap="flat" cmpd="dbl" algn="ctr">
              <a:solidFill>
                <a:schemeClr val="accent2"/>
              </a:solidFill>
              <a:miter lim="800000"/>
            </a:ln>
            <a:effectLst/>
          </c:spPr>
          <c:marker>
            <c:symbol val="none"/>
          </c:marker>
          <c:cat>
            <c:strRef>
              <c:f>'10.4'!$F$37:$Q$37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'10.4'!$F$39:$Q$39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25F7-45BC-BC12-B092E24BE148}"/>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'10.4'!$F$37:$Q$37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'10.4'!$F$40:$Q$40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859D-4AFE-A990-797D37ED15CD}"/>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'10.4'!$D$40</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1565-45DD-9432-CADC1AB5903C}"/>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1565-45DD-9432-CADC1AB5903C}"/>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1565-45DD-9432-CADC1AB5903C}"/>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1565-45DD-9432-CADC1AB5903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('10.4'!$E$40,'10.4'!$R$40:$S$40)</c:f>
              <c:numCache>
                <c:formatCode>0%</c:formatCode>
                <c:ptCount val="3"/>
                <c:pt idx="1">
                  <c:v>0</c:v>
                </c:pt>
              </c:numCache>
            </c:numRef>
          </c:val>
          <c:extLst>
            <c:ext xmlns:c16="http://schemas.microsoft.com/office/drawing/2014/chart" uri="{C3380CC4-5D6E-409C-BE32-E72D297353CC}">
              <c16:uniqueId val="{00000006-1565-45DD-9432-CADC1AB5903C}"/>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'10.5'!$F$37:$Q$37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'10.5'!$F$38:$Q$38</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5E01-41A6-9CEA-A4878346B018}"/>
            </c:ext>
          </c:extLst>
        </c:ser>
        <c:ser>
          <c:idx val="1"/>
          <c:order val="1"/>
          <c:spPr>
            <a:ln w="38100" cap="flat" cmpd="dbl" algn="ctr">
              <a:solidFill>
                <a:schemeClr val="accent2"/>
              </a:solidFill>
              <a:miter lim="800000"/>
            </a:ln>
            <a:effectLst/>
          </c:spPr>
          <c:marker>
            <c:symbol val="none"/>
          </c:marker>
          <c:cat>
            <c:strRef>
              <c:f>'10.5'!$F$37:$Q$37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'10.5'!$F$39:$Q$39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5E01-41A6-9CEA-A4878346B018}"/>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'10.5'!$F$37:$Q$37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'10.5'!$F$40:$Q$40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5D97-4434-8FC1-879C118AB166}"/>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'10.5'!$D$40</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9149-48AD-B0F5-75066DD3A373}"/>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9149-48AD-B0F5-75066DD3A373}"/>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9149-48AD-B0F5-75066DD3A373}"/>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9149-48AD-B0F5-75066DD3A37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('10.5'!$E$40,'10.5'!$R$40:$S$40)</c:f>
              <c:numCache>
                <c:formatCode>0%</c:formatCode>
                <c:ptCount val="3"/>
                <c:pt idx="1">
                  <c:v>0</c:v>
                </c:pt>
              </c:numCache>
            </c:numRef>
          </c:val>
          <c:extLst>
            <c:ext xmlns:c16="http://schemas.microsoft.com/office/drawing/2014/chart" uri="{C3380CC4-5D6E-409C-BE32-E72D297353CC}">
              <c16:uniqueId val="{00000006-9149-48AD-B0F5-75066DD3A373}"/>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'10.6'!$F$37:$Q$37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'10.6'!$F$38:$Q$38</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E03B-441C-9E8E-7D8ABBAC6A03}"/>
            </c:ext>
          </c:extLst>
        </c:ser>
        <c:ser>
          <c:idx val="1"/>
          <c:order val="1"/>
          <c:spPr>
            <a:ln w="38100" cap="flat" cmpd="dbl" algn="ctr">
              <a:solidFill>
                <a:schemeClr val="accent2"/>
              </a:solidFill>
              <a:miter lim="800000"/>
            </a:ln>
            <a:effectLst/>
          </c:spPr>
          <c:marker>
            <c:symbol val="none"/>
          </c:marker>
          <c:cat>
            <c:strRef>
              <c:f>'10.6'!$F$37:$Q$37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'10.6'!$F$39:$Q$39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E03B-441C-9E8E-7D8ABBAC6A03}"/>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'10.6'!$F$37:$Q$37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'10.6'!$F$40:$Q$40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3CFF-4A1D-A76D-8B87390AA191}"/>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'10.6'!$D$40</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13E0-4B41-87DC-619176982941}"/>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13E0-4B41-87DC-619176982941}"/>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13E0-4B41-87DC-619176982941}"/>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13E0-4B41-87DC-61917698294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('10.6'!$E$40,'10.6'!$R$40:$S$40)</c:f>
              <c:numCache>
                <c:formatCode>0%</c:formatCode>
                <c:ptCount val="3"/>
                <c:pt idx="1">
                  <c:v>0</c:v>
                </c:pt>
              </c:numCache>
            </c:numRef>
          </c:val>
          <c:extLst>
            <c:ext xmlns:c16="http://schemas.microsoft.com/office/drawing/2014/chart" uri="{C3380CC4-5D6E-409C-BE32-E72D297353CC}">
              <c16:uniqueId val="{00000006-13E0-4B41-87DC-619176982941}"/>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CO" sz="1400"/>
              <a:t>Mantenimientos PROGRAMADOS MES A MES </a:t>
            </a:r>
          </a:p>
        </c:rich>
      </c:tx>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lineChart>
        <c:grouping val="standard"/>
        <c:varyColors val="0"/>
        <c:ser>
          <c:idx val="0"/>
          <c:order val="0"/>
          <c:spPr>
            <a:ln w="38100" cap="flat" cmpd="dbl" algn="ctr">
              <a:solidFill>
                <a:schemeClr val="accent1"/>
              </a:solidFill>
              <a:miter lim="800000"/>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'10.7'!$F$37:$Q$37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'10.7'!$F$38:$Q$38</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0-23D7-4D86-849B-F9A95EEE58A0}"/>
            </c:ext>
          </c:extLst>
        </c:ser>
        <c:ser>
          <c:idx val="1"/>
          <c:order val="1"/>
          <c:spPr>
            <a:ln w="38100" cap="flat" cmpd="dbl" algn="ctr">
              <a:solidFill>
                <a:schemeClr val="accent2"/>
              </a:solidFill>
              <a:miter lim="800000"/>
            </a:ln>
            <a:effectLst/>
          </c:spPr>
          <c:marker>
            <c:symbol val="none"/>
          </c:marker>
          <c:cat>
            <c:strRef>
              <c:f>'10.7'!$F$37:$Q$37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'10.7'!$F$39:$Q$39</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23D7-4D86-849B-F9A95EEE58A0}"/>
            </c:ext>
          </c:extLst>
        </c:ser>
        <c:dLbls>
          <c:showLegendKey val="0"/>
          <c:showVal val="0"/>
          <c:showCatName val="0"/>
          <c:showSerName val="0"/>
          <c:showPercent val="0"/>
          <c:showBubbleSize val="0"/>
        </c:dLbls>
        <c:smooth val="0"/>
        <c:axId val="1208197216"/>
        <c:axId val="1208189056"/>
      </c:lineChart>
      <c:catAx>
        <c:axId val="1208197216"/>
        <c:scaling>
          <c:orientation val="minMax"/>
        </c:scaling>
        <c:delete val="0"/>
        <c:axPos val="b"/>
        <c:majorGridlines>
          <c:spPr>
            <a:ln w="9525" cap="flat" cmpd="sng" algn="ctr">
              <a:solidFill>
                <a:schemeClr val="tx1">
                  <a:lumMod val="15000"/>
                  <a:lumOff val="85000"/>
                  <a:alpha val="32000"/>
                </a:schemeClr>
              </a:solidFill>
              <a:round/>
            </a:ln>
            <a:effectLst/>
          </c:spPr>
        </c:majorGridlines>
        <c:numFmt formatCode="General"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89056"/>
        <c:crosses val="autoZero"/>
        <c:auto val="1"/>
        <c:lblAlgn val="ctr"/>
        <c:lblOffset val="100"/>
        <c:noMultiLvlLbl val="0"/>
      </c:catAx>
      <c:valAx>
        <c:axId val="1208189056"/>
        <c:scaling>
          <c:orientation val="minMax"/>
        </c:scaling>
        <c:delete val="0"/>
        <c:axPos val="l"/>
        <c:majorGridlines>
          <c:spPr>
            <a:ln w="9525" cap="flat" cmpd="sng" algn="ctr">
              <a:solidFill>
                <a:schemeClr val="tx1">
                  <a:lumMod val="15000"/>
                  <a:lumOff val="85000"/>
                  <a:alpha val="32000"/>
                </a:schemeClr>
              </a:solidFill>
              <a:round/>
            </a:ln>
            <a:effectLst/>
          </c:spPr>
        </c:majorGridlines>
        <c:numFmt formatCode="0" sourceLinked="1"/>
        <c:majorTickMark val="none"/>
        <c:minorTickMark val="none"/>
        <c:tickLblPos val="nextTo"/>
        <c:spPr>
          <a:noFill/>
          <a:ln w="3175" cap="flat" cmpd="sng" algn="ctr">
            <a:solidFill>
              <a:schemeClr val="tx1">
                <a:lumMod val="15000"/>
                <a:lumOff val="85000"/>
              </a:schemeClr>
            </a:solidFill>
            <a:round/>
            <a:tailEnd type="none" w="med" len="lg"/>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0819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PORCENTAJE</a:t>
            </a:r>
            <a:r>
              <a:rPr lang="en-US" b="1" baseline="0"/>
              <a:t> DE CUMPLIMIENTO MES A MES</a:t>
            </a:r>
            <a:endParaRPr lang="en-US"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spPr>
            <a:ln w="28575" cap="rnd">
              <a:solidFill>
                <a:schemeClr val="accent1"/>
              </a:solidFill>
              <a:round/>
            </a:ln>
            <a:effectLst/>
          </c:spPr>
          <c:marker>
            <c:symbol val="none"/>
          </c:marker>
          <c:cat>
            <c:strRef>
              <c:f>'10.7'!$F$37:$Q$37</c:f>
              <c:strCache>
                <c:ptCount val="12"/>
                <c:pt idx="0">
                  <c:v>ENE</c:v>
                </c:pt>
                <c:pt idx="1">
                  <c:v>FEB</c:v>
                </c:pt>
                <c:pt idx="2">
                  <c:v>MAR</c:v>
                </c:pt>
                <c:pt idx="3">
                  <c:v>ABR</c:v>
                </c:pt>
                <c:pt idx="4">
                  <c:v>MAY</c:v>
                </c:pt>
                <c:pt idx="5">
                  <c:v>JUN</c:v>
                </c:pt>
                <c:pt idx="6">
                  <c:v>JUL</c:v>
                </c:pt>
                <c:pt idx="7">
                  <c:v>AGO</c:v>
                </c:pt>
                <c:pt idx="8">
                  <c:v>SEP</c:v>
                </c:pt>
                <c:pt idx="9">
                  <c:v>OCT</c:v>
                </c:pt>
                <c:pt idx="10">
                  <c:v>NOV</c:v>
                </c:pt>
                <c:pt idx="11">
                  <c:v>DIC</c:v>
                </c:pt>
              </c:strCache>
            </c:strRef>
          </c:cat>
          <c:val>
            <c:numRef>
              <c:f>'10.7'!$F$40:$Q$40</c:f>
              <c:numCache>
                <c:formatCode>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4992-4703-B1C3-47AD9DB65391}"/>
            </c:ext>
          </c:extLst>
        </c:ser>
        <c:dLbls>
          <c:showLegendKey val="0"/>
          <c:showVal val="0"/>
          <c:showCatName val="0"/>
          <c:showSerName val="0"/>
          <c:showPercent val="0"/>
          <c:showBubbleSize val="0"/>
        </c:dLbls>
        <c:axId val="1640855248"/>
        <c:axId val="1640848048"/>
      </c:radarChart>
      <c:catAx>
        <c:axId val="1640855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48048"/>
        <c:crosses val="autoZero"/>
        <c:auto val="1"/>
        <c:lblAlgn val="ctr"/>
        <c:lblOffset val="100"/>
        <c:noMultiLvlLbl val="0"/>
      </c:catAx>
      <c:valAx>
        <c:axId val="1640848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408552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title>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'10.7'!$D$40</c:f>
              <c:strCache>
                <c:ptCount val="1"/>
                <c:pt idx="0">
                  <c:v>RESULTADO</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6E39-49D2-BE42-B00BCBF80286}"/>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6E39-49D2-BE42-B00BCBF80286}"/>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6E39-49D2-BE42-B00BCBF80286}"/>
              </c:ext>
            </c:extLst>
          </c:dPt>
          <c:dLbls>
            <c:dLbl>
              <c:idx val="1"/>
              <c:layout>
                <c:manualLayout>
                  <c:x val="9.7222222222222224E-3"/>
                  <c:y val="-0.3244471566529974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1CB415AE-E162-4D80-B926-2335ED7E7C0B}" type="VALUE">
                      <a:rPr lang="en-US" sz="1800" b="1">
                        <a:solidFill>
                          <a:schemeClr val="bg1"/>
                        </a:solidFill>
                      </a:rPr>
                      <a:pPr>
                        <a:defRPr/>
                      </a:pPr>
                      <a:t>[VALOR]</a:t>
                    </a:fld>
                    <a:endParaRPr lang="es-CO"/>
                  </a:p>
                </c:rich>
              </c:tx>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0.16041666666666668"/>
                      <c:h val="0.19695749167143545"/>
                    </c:manualLayout>
                  </c15:layout>
                  <c15:dlblFieldTable/>
                  <c15:showDataLabelsRange val="0"/>
                </c:ext>
                <c:ext xmlns:c16="http://schemas.microsoft.com/office/drawing/2014/chart" uri="{C3380CC4-5D6E-409C-BE32-E72D297353CC}">
                  <c16:uniqueId val="{00000003-6E39-49D2-BE42-B00BCBF8028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s>
          <c:val>
            <c:numRef>
              <c:f>('10.7'!$E$40,'10.7'!$R$40:$S$40)</c:f>
              <c:numCache>
                <c:formatCode>0%</c:formatCode>
                <c:ptCount val="3"/>
                <c:pt idx="1">
                  <c:v>0</c:v>
                </c:pt>
              </c:numCache>
            </c:numRef>
          </c:val>
          <c:extLst>
            <c:ext xmlns:c16="http://schemas.microsoft.com/office/drawing/2014/chart" uri="{C3380CC4-5D6E-409C-BE32-E72D297353CC}">
              <c16:uniqueId val="{00000006-6E39-49D2-BE42-B00BCBF80286}"/>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4">
  <a:schemeClr val="accent1"/>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withinLinear" id="14">
  <a:schemeClr val="accent1"/>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withinLinear" id="14">
  <a:schemeClr val="accent1"/>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withinLinear" id="14">
  <a:schemeClr val="accent1"/>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withinLinear" id="14">
  <a:schemeClr val="accent1"/>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withinLinear" id="14">
  <a:schemeClr val="accent1"/>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withinLinear" id="14">
  <a:schemeClr val="accent1"/>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1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1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20.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237">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38100" cap="flat" cmpd="dbl" algn="ctr">
        <a:solidFill>
          <a:schemeClr val="phClr"/>
        </a:solidFill>
        <a:miter lim="800000"/>
      </a:ln>
    </cs:spPr>
  </cs:dataPointLine>
  <cs:dataPointMarker>
    <cs:lnRef idx="0">
      <cs:styleClr val="auto"/>
    </cs:lnRef>
    <cs:fillRef idx="0">
      <cs:styleClr val="auto"/>
    </cs:fillRef>
    <cs:effectRef idx="0"/>
    <cs:fontRef idx="minor">
      <a:schemeClr val="tx1"/>
    </cs:fontRef>
    <cs:spPr>
      <a:solidFill>
        <a:schemeClr val="phClr"/>
      </a:solidFill>
      <a:ln w="9525" cap="flat" cmpd="sng" algn="ctr">
        <a:solidFill>
          <a:schemeClr val="lt1"/>
        </a:solidFill>
        <a:round/>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tx1"/>
    </cs:fontRef>
    <cs:spPr>
      <a:ln w="9525">
        <a:solidFill>
          <a:schemeClr val="tx1">
            <a:lumMod val="35000"/>
            <a:lumOff val="65000"/>
          </a:schemeClr>
        </a:solidFill>
      </a:ln>
    </cs:spPr>
  </cs:dropLine>
  <cs:errorBar>
    <cs:lnRef idx="0"/>
    <cs:fillRef idx="0"/>
    <cs:effectRef idx="0"/>
    <cs:fontRef idx="minor">
      <a:schemeClr val="tx1"/>
    </cs:fontRef>
    <cs:spPr>
      <a:ln w="9525">
        <a:solidFill>
          <a:schemeClr val="tx1">
            <a:lumMod val="65000"/>
            <a:lumOff val="35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alpha val="32000"/>
          </a:schemeClr>
        </a:solidFill>
        <a:round/>
      </a:ln>
    </cs:spPr>
  </cs:gridlineMajor>
  <cs:gridlineMinor>
    <cs:lnRef idx="0"/>
    <cs:fillRef idx="0"/>
    <cs:effectRef idx="0"/>
    <cs:fontRef idx="minor">
      <a:schemeClr val="tx1"/>
    </cs:fontRef>
    <cs:spPr>
      <a:ln>
        <a:solidFill>
          <a:schemeClr val="tx1">
            <a:lumMod val="5000"/>
            <a:lumOff val="95000"/>
            <a:alpha val="32000"/>
          </a:schemeClr>
        </a:solidFill>
      </a:ln>
    </cs:spPr>
  </cs:gridlineMinor>
  <cs:hiLoLine>
    <cs:lnRef idx="0"/>
    <cs:fillRef idx="0"/>
    <cs:effectRef idx="0"/>
    <cs:fontRef idx="minor">
      <a:schemeClr val="tx1"/>
    </cs:fontRef>
    <cs:spPr>
      <a:ln w="9525">
        <a:solidFill>
          <a:schemeClr val="tx1"/>
        </a:solidFill>
      </a:ln>
    </cs:spPr>
  </cs:hiLoLine>
  <cs:leaderLine>
    <cs:lnRef idx="0"/>
    <cs:fillRef idx="0"/>
    <cs:effectRef idx="0"/>
    <cs:fontRef idx="minor">
      <a:schemeClr val="tx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cs:fontRef>
    <cs:spPr>
      <a:ln w="3175" cap="flat" cmpd="sng" algn="ctr">
        <a:solidFill>
          <a:schemeClr val="tx1">
            <a:lumMod val="15000"/>
            <a:lumOff val="85000"/>
          </a:schemeClr>
        </a:solidFill>
        <a:round/>
        <a:tailEnd type="none" w="med" len="lg"/>
      </a:ln>
    </cs:spPr>
    <cs:defRPr sz="900" kern="1200"/>
  </cs:seriesAxis>
  <cs:seriesLine>
    <cs:lnRef idx="0"/>
    <cs:fillRef idx="0"/>
    <cs:effectRef idx="0"/>
    <cs:fontRef idx="minor">
      <a:schemeClr val="tx1"/>
    </cs:fontRef>
    <cs:spPr>
      <a:ln w="9525">
        <a:solidFill>
          <a:schemeClr val="tx1">
            <a:lumMod val="35000"/>
            <a:lumOff val="65000"/>
          </a:schemeClr>
        </a:solidFill>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tx1"/>
    </cs:fontRef>
    <cs:spPr>
      <a:ln w="12700" cap="rnd"/>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3175" cap="flat" cmpd="sng" algn="ctr">
        <a:solidFill>
          <a:schemeClr val="tx1">
            <a:lumMod val="15000"/>
            <a:lumOff val="85000"/>
          </a:schemeClr>
        </a:solidFill>
        <a:round/>
        <a:tailEnd type="none" w="med" len="lg"/>
      </a:ln>
    </cs:spPr>
    <cs:defRPr sz="900" kern="1200"/>
  </cs:valueAxis>
  <cs:wall>
    <cs:lnRef idx="0"/>
    <cs:fillRef idx="0"/>
    <cs:effectRef idx="0"/>
    <cs:fontRef idx="minor">
      <a:schemeClr val="tx1"/>
    </cs:fontRef>
  </cs:wall>
</cs:chartStyle>
</file>

<file path=xl/charts/style2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345">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2.png"/><Relationship Id="rId7" Type="http://schemas.openxmlformats.org/officeDocument/2006/relationships/image" Target="../media/image6.png"/><Relationship Id="rId2" Type="http://schemas.openxmlformats.org/officeDocument/2006/relationships/image" Target="../media/image1.jpeg"/><Relationship Id="rId1" Type="http://schemas.openxmlformats.org/officeDocument/2006/relationships/hyperlink" Target="#Hoja1!A1"/><Relationship Id="rId6" Type="http://schemas.openxmlformats.org/officeDocument/2006/relationships/image" Target="../media/image5.jpeg"/><Relationship Id="rId5" Type="http://schemas.openxmlformats.org/officeDocument/2006/relationships/image" Target="../media/image4.jpeg"/><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3.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4.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6.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7.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8.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9.xml.rels><?xml version="1.0" encoding="UTF-8" standalone="yes"?>
<Relationships xmlns="http://schemas.openxmlformats.org/package/2006/relationships"><Relationship Id="rId2" Type="http://schemas.openxmlformats.org/officeDocument/2006/relationships/image" Target="../media/image9.jpeg"/><Relationship Id="rId1" Type="http://schemas.openxmlformats.org/officeDocument/2006/relationships/hyperlink" Target="#Hoja1!A1"/></Relationships>
</file>

<file path=xl/drawings/_rels/drawing10.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1.jpeg"/><Relationship Id="rId1" Type="http://schemas.openxmlformats.org/officeDocument/2006/relationships/hyperlink" Target="#Hoja1!A1"/></Relationships>
</file>

<file path=xl/drawings/_rels/drawing11.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10.jpeg"/><Relationship Id="rId1" Type="http://schemas.openxmlformats.org/officeDocument/2006/relationships/hyperlink" Target="#Hoja1!A1"/><Relationship Id="rId6" Type="http://schemas.openxmlformats.org/officeDocument/2006/relationships/image" Target="../media/image11.png"/><Relationship Id="rId5" Type="http://schemas.openxmlformats.org/officeDocument/2006/relationships/chart" Target="../charts/chart3.xml"/><Relationship Id="rId4" Type="http://schemas.openxmlformats.org/officeDocument/2006/relationships/chart" Target="../charts/chart2.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image" Target="../media/image10.jpeg"/><Relationship Id="rId1" Type="http://schemas.openxmlformats.org/officeDocument/2006/relationships/hyperlink" Target="#Hoja1!A1"/><Relationship Id="rId6" Type="http://schemas.openxmlformats.org/officeDocument/2006/relationships/image" Target="../media/image7.png"/><Relationship Id="rId5" Type="http://schemas.openxmlformats.org/officeDocument/2006/relationships/chart" Target="../charts/chart6.xml"/><Relationship Id="rId4" Type="http://schemas.openxmlformats.org/officeDocument/2006/relationships/chart" Target="../charts/chart5.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image" Target="../media/image10.jpeg"/><Relationship Id="rId1" Type="http://schemas.openxmlformats.org/officeDocument/2006/relationships/hyperlink" Target="#Hoja1!A1"/><Relationship Id="rId6" Type="http://schemas.openxmlformats.org/officeDocument/2006/relationships/image" Target="../media/image7.png"/><Relationship Id="rId5" Type="http://schemas.openxmlformats.org/officeDocument/2006/relationships/chart" Target="../charts/chart9.xml"/><Relationship Id="rId4" Type="http://schemas.openxmlformats.org/officeDocument/2006/relationships/chart" Target="../charts/chart8.xml"/></Relationships>
</file>

<file path=xl/drawings/_rels/drawing14.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image" Target="../media/image10.jpeg"/><Relationship Id="rId1" Type="http://schemas.openxmlformats.org/officeDocument/2006/relationships/hyperlink" Target="#Hoja1!A1"/><Relationship Id="rId6" Type="http://schemas.openxmlformats.org/officeDocument/2006/relationships/image" Target="../media/image7.png"/><Relationship Id="rId5" Type="http://schemas.openxmlformats.org/officeDocument/2006/relationships/chart" Target="../charts/chart12.xml"/><Relationship Id="rId4" Type="http://schemas.openxmlformats.org/officeDocument/2006/relationships/chart" Target="../charts/chart11.xml"/></Relationships>
</file>

<file path=xl/drawings/_rels/drawing15.xml.rels><?xml version="1.0" encoding="UTF-8" standalone="yes"?>
<Relationships xmlns="http://schemas.openxmlformats.org/package/2006/relationships"><Relationship Id="rId3" Type="http://schemas.openxmlformats.org/officeDocument/2006/relationships/chart" Target="../charts/chart13.xml"/><Relationship Id="rId2" Type="http://schemas.openxmlformats.org/officeDocument/2006/relationships/image" Target="../media/image10.jpeg"/><Relationship Id="rId1" Type="http://schemas.openxmlformats.org/officeDocument/2006/relationships/hyperlink" Target="#Hoja1!A1"/><Relationship Id="rId6" Type="http://schemas.openxmlformats.org/officeDocument/2006/relationships/image" Target="../media/image7.png"/><Relationship Id="rId5" Type="http://schemas.openxmlformats.org/officeDocument/2006/relationships/chart" Target="../charts/chart15.xml"/><Relationship Id="rId4" Type="http://schemas.openxmlformats.org/officeDocument/2006/relationships/chart" Target="../charts/chart14.xml"/></Relationships>
</file>

<file path=xl/drawings/_rels/drawing16.xml.rels><?xml version="1.0" encoding="UTF-8" standalone="yes"?>
<Relationships xmlns="http://schemas.openxmlformats.org/package/2006/relationships"><Relationship Id="rId3" Type="http://schemas.openxmlformats.org/officeDocument/2006/relationships/chart" Target="../charts/chart16.xml"/><Relationship Id="rId2" Type="http://schemas.openxmlformats.org/officeDocument/2006/relationships/image" Target="../media/image10.jpeg"/><Relationship Id="rId1" Type="http://schemas.openxmlformats.org/officeDocument/2006/relationships/hyperlink" Target="#Hoja1!A1"/><Relationship Id="rId6" Type="http://schemas.openxmlformats.org/officeDocument/2006/relationships/image" Target="../media/image7.png"/><Relationship Id="rId5" Type="http://schemas.openxmlformats.org/officeDocument/2006/relationships/chart" Target="../charts/chart18.xml"/><Relationship Id="rId4" Type="http://schemas.openxmlformats.org/officeDocument/2006/relationships/chart" Target="../charts/chart17.xml"/></Relationships>
</file>

<file path=xl/drawings/_rels/drawing17.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image" Target="../media/image10.jpeg"/><Relationship Id="rId1" Type="http://schemas.openxmlformats.org/officeDocument/2006/relationships/hyperlink" Target="#Hoja1!A1"/><Relationship Id="rId6" Type="http://schemas.openxmlformats.org/officeDocument/2006/relationships/image" Target="../media/image7.png"/><Relationship Id="rId5" Type="http://schemas.openxmlformats.org/officeDocument/2006/relationships/chart" Target="../charts/chart21.xml"/><Relationship Id="rId4" Type="http://schemas.openxmlformats.org/officeDocument/2006/relationships/chart" Target="../charts/chart20.xml"/></Relationships>
</file>

<file path=xl/drawings/_rels/drawing18.xml.rels><?xml version="1.0" encoding="UTF-8" standalone="yes"?>
<Relationships xmlns="http://schemas.openxmlformats.org/package/2006/relationships"><Relationship Id="rId3" Type="http://schemas.openxmlformats.org/officeDocument/2006/relationships/image" Target="../media/image10.jpeg"/><Relationship Id="rId2" Type="http://schemas.openxmlformats.org/officeDocument/2006/relationships/hyperlink" Target="#Hoja1!A1"/><Relationship Id="rId1" Type="http://schemas.openxmlformats.org/officeDocument/2006/relationships/image" Target="../media/image12.png"/><Relationship Id="rId6" Type="http://schemas.openxmlformats.org/officeDocument/2006/relationships/chart" Target="../charts/chart24.xml"/><Relationship Id="rId5" Type="http://schemas.openxmlformats.org/officeDocument/2006/relationships/chart" Target="../charts/chart23.xml"/><Relationship Id="rId4" Type="http://schemas.openxmlformats.org/officeDocument/2006/relationships/chart" Target="../charts/chart22.xml"/></Relationships>
</file>

<file path=xl/drawings/_rels/drawing19.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jpeg"/><Relationship Id="rId1" Type="http://schemas.openxmlformats.org/officeDocument/2006/relationships/hyperlink" Target="#Hoja1!A1"/></Relationships>
</file>

<file path=xl/drawings/_rels/drawing20.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1.jpeg"/><Relationship Id="rId1" Type="http://schemas.openxmlformats.org/officeDocument/2006/relationships/hyperlink" Target="#Hoja1!A1"/></Relationships>
</file>

<file path=xl/drawings/drawing1.xml><?xml version="1.0" encoding="utf-8"?>
<xdr:wsDr xmlns:xdr="http://schemas.openxmlformats.org/drawingml/2006/spreadsheetDrawing" xmlns:a="http://schemas.openxmlformats.org/drawingml/2006/main">
  <xdr:twoCellAnchor>
    <xdr:from>
      <xdr:col>1</xdr:col>
      <xdr:colOff>132291</xdr:colOff>
      <xdr:row>4</xdr:row>
      <xdr:rowOff>104776</xdr:rowOff>
    </xdr:from>
    <xdr:to>
      <xdr:col>12</xdr:col>
      <xdr:colOff>84666</xdr:colOff>
      <xdr:row>7</xdr:row>
      <xdr:rowOff>85726</xdr:rowOff>
    </xdr:to>
    <xdr:sp macro="" textlink="">
      <xdr:nvSpPr>
        <xdr:cNvPr id="4" name="Diagrama de flujo: datos 3">
          <a:extLst>
            <a:ext uri="{FF2B5EF4-FFF2-40B4-BE49-F238E27FC236}">
              <a16:creationId xmlns:a16="http://schemas.microsoft.com/office/drawing/2014/main" id="{A5F2FF8A-D0D3-A5CD-A0A7-39AC5F867975}"/>
            </a:ext>
          </a:extLst>
        </xdr:cNvPr>
        <xdr:cNvSpPr/>
      </xdr:nvSpPr>
      <xdr:spPr>
        <a:xfrm>
          <a:off x="269874" y="1575859"/>
          <a:ext cx="11435292" cy="679450"/>
        </a:xfrm>
        <a:prstGeom prst="flowChartInputOutput">
          <a:avLst/>
        </a:prstGeom>
        <a:effectLst>
          <a:glow rad="101600">
            <a:schemeClr val="accent6">
              <a:satMod val="175000"/>
              <a:alpha val="40000"/>
            </a:schemeClr>
          </a:glow>
        </a:effectLst>
        <a:scene3d>
          <a:camera prst="orthographicFront"/>
          <a:lightRig rig="threePt" dir="t"/>
        </a:scene3d>
        <a:sp3d>
          <a:bevelT prst="relaxedInset"/>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latin typeface="MonTSERRAT" panose="00000500000000000000" pitchFamily="2" charset="0"/>
            </a:rPr>
            <a:t>PLAN DE MANTENIMIENTO DE VEHÍCULOS</a:t>
          </a:r>
        </a:p>
      </xdr:txBody>
    </xdr:sp>
    <xdr:clientData/>
  </xdr:twoCellAnchor>
  <xdr:twoCellAnchor editAs="oneCell">
    <xdr:from>
      <xdr:col>12</xdr:col>
      <xdr:colOff>127001</xdr:colOff>
      <xdr:row>4</xdr:row>
      <xdr:rowOff>105833</xdr:rowOff>
    </xdr:from>
    <xdr:to>
      <xdr:col>13</xdr:col>
      <xdr:colOff>41276</xdr:colOff>
      <xdr:row>7</xdr:row>
      <xdr:rowOff>98848</xdr:rowOff>
    </xdr:to>
    <xdr:pic>
      <xdr:nvPicPr>
        <xdr:cNvPr id="11" name="Imagen 10" descr="Resultado de imagen para inicio morado">
          <a:hlinkClick xmlns:r="http://schemas.openxmlformats.org/officeDocument/2006/relationships" r:id="rId1"/>
          <a:extLst>
            <a:ext uri="{FF2B5EF4-FFF2-40B4-BE49-F238E27FC236}">
              <a16:creationId xmlns:a16="http://schemas.microsoft.com/office/drawing/2014/main" id="{6CD6BA78-71F5-441C-9E7E-3B21CD2CF116}"/>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747501" y="486833"/>
          <a:ext cx="676275" cy="691515"/>
        </a:xfrm>
        <a:prstGeom prst="rect">
          <a:avLst/>
        </a:prstGeom>
        <a:solidFill>
          <a:schemeClr val="accent1">
            <a:lumMod val="75000"/>
          </a:schemeClr>
        </a:solidFill>
      </xdr:spPr>
    </xdr:pic>
    <xdr:clientData/>
  </xdr:twoCellAnchor>
  <xdr:twoCellAnchor editAs="oneCell">
    <xdr:from>
      <xdr:col>1</xdr:col>
      <xdr:colOff>275167</xdr:colOff>
      <xdr:row>8</xdr:row>
      <xdr:rowOff>179916</xdr:rowOff>
    </xdr:from>
    <xdr:to>
      <xdr:col>7</xdr:col>
      <xdr:colOff>476250</xdr:colOff>
      <xdr:row>26</xdr:row>
      <xdr:rowOff>211667</xdr:rowOff>
    </xdr:to>
    <xdr:pic>
      <xdr:nvPicPr>
        <xdr:cNvPr id="5" name="Imagen 4" descr="Imagen generada">
          <a:extLst>
            <a:ext uri="{FF2B5EF4-FFF2-40B4-BE49-F238E27FC236}">
              <a16:creationId xmlns:a16="http://schemas.microsoft.com/office/drawing/2014/main" id="{23D3E6E6-5A34-FF10-8A2A-B3BDC4B08C4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2750" y="1576916"/>
          <a:ext cx="4773083" cy="4635501"/>
        </a:xfrm>
        <a:prstGeom prst="rect">
          <a:avLst/>
        </a:prstGeom>
        <a:ln>
          <a:noFill/>
        </a:ln>
        <a:effectLst>
          <a:softEdge rad="112500"/>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740831</xdr:colOff>
      <xdr:row>22</xdr:row>
      <xdr:rowOff>74082</xdr:rowOff>
    </xdr:from>
    <xdr:to>
      <xdr:col>11</xdr:col>
      <xdr:colOff>1425966</xdr:colOff>
      <xdr:row>22</xdr:row>
      <xdr:rowOff>527049</xdr:rowOff>
    </xdr:to>
    <xdr:pic>
      <xdr:nvPicPr>
        <xdr:cNvPr id="7" name="Imagen 6">
          <a:extLst>
            <a:ext uri="{FF2B5EF4-FFF2-40B4-BE49-F238E27FC236}">
              <a16:creationId xmlns:a16="http://schemas.microsoft.com/office/drawing/2014/main" id="{91320638-4E73-4B9A-0A6F-F7278AAEA5D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0255248" y="4762499"/>
          <a:ext cx="685135" cy="4529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448436</xdr:colOff>
      <xdr:row>23</xdr:row>
      <xdr:rowOff>95248</xdr:rowOff>
    </xdr:from>
    <xdr:to>
      <xdr:col>11</xdr:col>
      <xdr:colOff>1820333</xdr:colOff>
      <xdr:row>25</xdr:row>
      <xdr:rowOff>84665</xdr:rowOff>
    </xdr:to>
    <xdr:pic>
      <xdr:nvPicPr>
        <xdr:cNvPr id="9" name="Imagen 8" descr="2,1 mil resultados de imágenes, fotos de stock e ilustraciones libres de  regalías para Kia motor logo | Shutterstock">
          <a:extLst>
            <a:ext uri="{FF2B5EF4-FFF2-40B4-BE49-F238E27FC236}">
              <a16:creationId xmlns:a16="http://schemas.microsoft.com/office/drawing/2014/main" id="{50A61703-96BA-5383-74C6-6F3DED1F0A6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962853" y="5386915"/>
          <a:ext cx="1371897" cy="4550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215264</xdr:colOff>
      <xdr:row>19</xdr:row>
      <xdr:rowOff>169334</xdr:rowOff>
    </xdr:from>
    <xdr:to>
      <xdr:col>11</xdr:col>
      <xdr:colOff>1714499</xdr:colOff>
      <xdr:row>21</xdr:row>
      <xdr:rowOff>137447</xdr:rowOff>
    </xdr:to>
    <xdr:pic>
      <xdr:nvPicPr>
        <xdr:cNvPr id="10" name="Imagen 9" descr="Logo | Ford ...">
          <a:extLst>
            <a:ext uri="{FF2B5EF4-FFF2-40B4-BE49-F238E27FC236}">
              <a16:creationId xmlns:a16="http://schemas.microsoft.com/office/drawing/2014/main" id="{8F0E6E06-68B4-0FBC-3E1F-E288F43D4DD4}"/>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t="23801" r="8767" b="22001"/>
        <a:stretch>
          <a:fillRect/>
        </a:stretch>
      </xdr:blipFill>
      <xdr:spPr bwMode="auto">
        <a:xfrm>
          <a:off x="9729681" y="4148667"/>
          <a:ext cx="1499235" cy="4337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836084</xdr:colOff>
      <xdr:row>0</xdr:row>
      <xdr:rowOff>105832</xdr:rowOff>
    </xdr:from>
    <xdr:to>
      <xdr:col>12</xdr:col>
      <xdr:colOff>1</xdr:colOff>
      <xdr:row>2</xdr:row>
      <xdr:rowOff>21165</xdr:rowOff>
    </xdr:to>
    <xdr:pic>
      <xdr:nvPicPr>
        <xdr:cNvPr id="8" name="Imagen 7">
          <a:extLst>
            <a:ext uri="{FF2B5EF4-FFF2-40B4-BE49-F238E27FC236}">
              <a16:creationId xmlns:a16="http://schemas.microsoft.com/office/drawing/2014/main" id="{F6B1BD89-5EDF-4F30-8F70-761EB7025555}"/>
            </a:ext>
          </a:extLst>
        </xdr:cNvPr>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l="10959" t="15550" r="15723" b="13467"/>
        <a:stretch>
          <a:fillRect/>
        </a:stretch>
      </xdr:blipFill>
      <xdr:spPr bwMode="auto">
        <a:xfrm>
          <a:off x="10350501" y="105832"/>
          <a:ext cx="1270000" cy="1153583"/>
        </a:xfrm>
        <a:prstGeom prst="rect">
          <a:avLst/>
        </a:prstGeom>
        <a:noFill/>
        <a:ln>
          <a:noFill/>
        </a:ln>
      </xdr:spPr>
    </xdr:pic>
    <xdr:clientData/>
  </xdr:twoCellAnchor>
  <xdr:twoCellAnchor editAs="oneCell">
    <xdr:from>
      <xdr:col>2</xdr:col>
      <xdr:colOff>10584</xdr:colOff>
      <xdr:row>0</xdr:row>
      <xdr:rowOff>95249</xdr:rowOff>
    </xdr:from>
    <xdr:to>
      <xdr:col>3</xdr:col>
      <xdr:colOff>677334</xdr:colOff>
      <xdr:row>1</xdr:row>
      <xdr:rowOff>994834</xdr:rowOff>
    </xdr:to>
    <xdr:pic>
      <xdr:nvPicPr>
        <xdr:cNvPr id="12" name="Imagen 11">
          <a:extLst>
            <a:ext uri="{FF2B5EF4-FFF2-40B4-BE49-F238E27FC236}">
              <a16:creationId xmlns:a16="http://schemas.microsoft.com/office/drawing/2014/main" id="{C0CBC32C-DA9A-413A-901E-2C7B52E2587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10167" y="95249"/>
          <a:ext cx="1428750" cy="1132418"/>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408214</xdr:colOff>
      <xdr:row>0</xdr:row>
      <xdr:rowOff>176893</xdr:rowOff>
    </xdr:from>
    <xdr:to>
      <xdr:col>15</xdr:col>
      <xdr:colOff>322489</xdr:colOff>
      <xdr:row>2</xdr:row>
      <xdr:rowOff>188051</xdr:rowOff>
    </xdr:to>
    <xdr:pic>
      <xdr:nvPicPr>
        <xdr:cNvPr id="5" name="Imagen 4" descr="Resultado de imagen para inicio morado">
          <a:hlinkClick xmlns:r="http://schemas.openxmlformats.org/officeDocument/2006/relationships" r:id="rId1"/>
          <a:extLst>
            <a:ext uri="{FF2B5EF4-FFF2-40B4-BE49-F238E27FC236}">
              <a16:creationId xmlns:a16="http://schemas.microsoft.com/office/drawing/2014/main" id="{DB2C4934-3CE7-4F4B-BD0C-E86022E1801A}"/>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348357" y="176893"/>
          <a:ext cx="676275" cy="691515"/>
        </a:xfrm>
        <a:prstGeom prst="rect">
          <a:avLst/>
        </a:prstGeom>
        <a:solidFill>
          <a:schemeClr val="accent1">
            <a:lumMod val="75000"/>
          </a:schemeClr>
        </a:solidFill>
      </xdr:spPr>
    </xdr:pic>
    <xdr:clientData/>
  </xdr:twoCellAnchor>
  <xdr:twoCellAnchor editAs="oneCell">
    <xdr:from>
      <xdr:col>0</xdr:col>
      <xdr:colOff>99282</xdr:colOff>
      <xdr:row>0</xdr:row>
      <xdr:rowOff>0</xdr:rowOff>
    </xdr:from>
    <xdr:to>
      <xdr:col>1</xdr:col>
      <xdr:colOff>500743</xdr:colOff>
      <xdr:row>3</xdr:row>
      <xdr:rowOff>225879</xdr:rowOff>
    </xdr:to>
    <xdr:pic>
      <xdr:nvPicPr>
        <xdr:cNvPr id="4" name="Imagen 3" descr="Cra Atlántico">
          <a:extLst>
            <a:ext uri="{FF2B5EF4-FFF2-40B4-BE49-F238E27FC236}">
              <a16:creationId xmlns:a16="http://schemas.microsoft.com/office/drawing/2014/main" id="{65472412-1640-8F7C-E30D-507E09CEF8C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9282" y="0"/>
          <a:ext cx="1299532" cy="1314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400050</xdr:colOff>
      <xdr:row>0</xdr:row>
      <xdr:rowOff>114300</xdr:rowOff>
    </xdr:from>
    <xdr:to>
      <xdr:col>15</xdr:col>
      <xdr:colOff>314325</xdr:colOff>
      <xdr:row>3</xdr:row>
      <xdr:rowOff>120015</xdr:rowOff>
    </xdr:to>
    <xdr:pic>
      <xdr:nvPicPr>
        <xdr:cNvPr id="5" name="Imagen 4" descr="Resultado de imagen para inicio morado">
          <a:hlinkClick xmlns:r="http://schemas.openxmlformats.org/officeDocument/2006/relationships" r:id="rId1"/>
          <a:extLst>
            <a:ext uri="{FF2B5EF4-FFF2-40B4-BE49-F238E27FC236}">
              <a16:creationId xmlns:a16="http://schemas.microsoft.com/office/drawing/2014/main" id="{2FB76492-7D27-4C8E-B4E0-C4E1FE71CBAF}"/>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334750" y="114300"/>
          <a:ext cx="676275" cy="691515"/>
        </a:xfrm>
        <a:prstGeom prst="rect">
          <a:avLst/>
        </a:prstGeom>
        <a:solidFill>
          <a:schemeClr val="accent1">
            <a:lumMod val="75000"/>
          </a:schemeClr>
        </a:solidFill>
      </xdr:spPr>
    </xdr:pic>
    <xdr:clientData/>
  </xdr:twoCellAnchor>
  <xdr:twoCellAnchor editAs="oneCell">
    <xdr:from>
      <xdr:col>0</xdr:col>
      <xdr:colOff>200025</xdr:colOff>
      <xdr:row>0</xdr:row>
      <xdr:rowOff>66675</xdr:rowOff>
    </xdr:from>
    <xdr:to>
      <xdr:col>1</xdr:col>
      <xdr:colOff>561975</xdr:colOff>
      <xdr:row>3</xdr:row>
      <xdr:rowOff>247650</xdr:rowOff>
    </xdr:to>
    <xdr:pic>
      <xdr:nvPicPr>
        <xdr:cNvPr id="2" name="Imagen 1" descr="Cra Atlántico">
          <a:extLst>
            <a:ext uri="{FF2B5EF4-FFF2-40B4-BE49-F238E27FC236}">
              <a16:creationId xmlns:a16="http://schemas.microsoft.com/office/drawing/2014/main" id="{D739CDD9-B72E-2955-72F6-11D8154C10E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00025" y="66675"/>
          <a:ext cx="1257300" cy="866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369794</xdr:colOff>
      <xdr:row>0</xdr:row>
      <xdr:rowOff>0</xdr:rowOff>
    </xdr:from>
    <xdr:to>
      <xdr:col>15</xdr:col>
      <xdr:colOff>284069</xdr:colOff>
      <xdr:row>3</xdr:row>
      <xdr:rowOff>120015</xdr:rowOff>
    </xdr:to>
    <xdr:pic>
      <xdr:nvPicPr>
        <xdr:cNvPr id="7" name="Imagen 6" descr="Resultado de imagen para inicio morado">
          <a:hlinkClick xmlns:r="http://schemas.openxmlformats.org/officeDocument/2006/relationships" r:id="rId1"/>
          <a:extLst>
            <a:ext uri="{FF2B5EF4-FFF2-40B4-BE49-F238E27FC236}">
              <a16:creationId xmlns:a16="http://schemas.microsoft.com/office/drawing/2014/main" id="{56D806E3-3FC7-4738-81CD-62F939FF4625}"/>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306735" y="0"/>
          <a:ext cx="676275" cy="691515"/>
        </a:xfrm>
        <a:prstGeom prst="rect">
          <a:avLst/>
        </a:prstGeom>
        <a:solidFill>
          <a:schemeClr val="accent1">
            <a:lumMod val="75000"/>
          </a:schemeClr>
        </a:solidFill>
      </xdr:spPr>
    </xdr:pic>
    <xdr:clientData/>
  </xdr:twoCellAnchor>
  <xdr:twoCellAnchor editAs="oneCell">
    <xdr:from>
      <xdr:col>0</xdr:col>
      <xdr:colOff>0</xdr:colOff>
      <xdr:row>0</xdr:row>
      <xdr:rowOff>0</xdr:rowOff>
    </xdr:from>
    <xdr:to>
      <xdr:col>1</xdr:col>
      <xdr:colOff>360829</xdr:colOff>
      <xdr:row>3</xdr:row>
      <xdr:rowOff>156882</xdr:rowOff>
    </xdr:to>
    <xdr:pic>
      <xdr:nvPicPr>
        <xdr:cNvPr id="2" name="Imagen 1" descr="Cra Atlántico">
          <a:extLst>
            <a:ext uri="{FF2B5EF4-FFF2-40B4-BE49-F238E27FC236}">
              <a16:creationId xmlns:a16="http://schemas.microsoft.com/office/drawing/2014/main" id="{35A37C96-773A-42F7-9E19-4EDF18C79F1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0"/>
          <a:ext cx="1257300" cy="7283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276225</xdr:colOff>
      <xdr:row>0</xdr:row>
      <xdr:rowOff>47625</xdr:rowOff>
    </xdr:from>
    <xdr:to>
      <xdr:col>15</xdr:col>
      <xdr:colOff>190500</xdr:colOff>
      <xdr:row>3</xdr:row>
      <xdr:rowOff>167640</xdr:rowOff>
    </xdr:to>
    <xdr:pic>
      <xdr:nvPicPr>
        <xdr:cNvPr id="6" name="Imagen 5" descr="Resultado de imagen para inicio morado">
          <a:hlinkClick xmlns:r="http://schemas.openxmlformats.org/officeDocument/2006/relationships" r:id="rId1"/>
          <a:extLst>
            <a:ext uri="{FF2B5EF4-FFF2-40B4-BE49-F238E27FC236}">
              <a16:creationId xmlns:a16="http://schemas.microsoft.com/office/drawing/2014/main" id="{057B986C-D18E-4F4B-B0F3-2FC4DE22B217}"/>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210925" y="47625"/>
          <a:ext cx="676275" cy="691515"/>
        </a:xfrm>
        <a:prstGeom prst="rect">
          <a:avLst/>
        </a:prstGeom>
        <a:solidFill>
          <a:schemeClr val="accent1">
            <a:lumMod val="75000"/>
          </a:schemeClr>
        </a:solidFill>
      </xdr:spPr>
    </xdr:pic>
    <xdr:clientData/>
  </xdr:twoCellAnchor>
  <xdr:twoCellAnchor editAs="oneCell">
    <xdr:from>
      <xdr:col>0</xdr:col>
      <xdr:colOff>200025</xdr:colOff>
      <xdr:row>0</xdr:row>
      <xdr:rowOff>0</xdr:rowOff>
    </xdr:from>
    <xdr:to>
      <xdr:col>1</xdr:col>
      <xdr:colOff>561975</xdr:colOff>
      <xdr:row>3</xdr:row>
      <xdr:rowOff>123825</xdr:rowOff>
    </xdr:to>
    <xdr:pic>
      <xdr:nvPicPr>
        <xdr:cNvPr id="2" name="Imagen 1" descr="Cra Atlántico">
          <a:extLst>
            <a:ext uri="{FF2B5EF4-FFF2-40B4-BE49-F238E27FC236}">
              <a16:creationId xmlns:a16="http://schemas.microsoft.com/office/drawing/2014/main" id="{4D62B073-C598-47A8-8090-07758C8D8B9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00025" y="0"/>
          <a:ext cx="1257300"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381000</xdr:colOff>
      <xdr:row>0</xdr:row>
      <xdr:rowOff>28575</xdr:rowOff>
    </xdr:from>
    <xdr:to>
      <xdr:col>15</xdr:col>
      <xdr:colOff>295275</xdr:colOff>
      <xdr:row>3</xdr:row>
      <xdr:rowOff>148590</xdr:rowOff>
    </xdr:to>
    <xdr:pic>
      <xdr:nvPicPr>
        <xdr:cNvPr id="6" name="Imagen 5" descr="Resultado de imagen para inicio morado">
          <a:hlinkClick xmlns:r="http://schemas.openxmlformats.org/officeDocument/2006/relationships" r:id="rId1"/>
          <a:extLst>
            <a:ext uri="{FF2B5EF4-FFF2-40B4-BE49-F238E27FC236}">
              <a16:creationId xmlns:a16="http://schemas.microsoft.com/office/drawing/2014/main" id="{38891D6A-683E-47D4-9E1F-C29F149F19B5}"/>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315700" y="28575"/>
          <a:ext cx="676275" cy="691515"/>
        </a:xfrm>
        <a:prstGeom prst="rect">
          <a:avLst/>
        </a:prstGeom>
        <a:solidFill>
          <a:schemeClr val="accent1">
            <a:lumMod val="75000"/>
          </a:schemeClr>
        </a:solidFill>
      </xdr:spPr>
    </xdr:pic>
    <xdr:clientData/>
  </xdr:twoCellAnchor>
  <xdr:twoCellAnchor editAs="oneCell">
    <xdr:from>
      <xdr:col>0</xdr:col>
      <xdr:colOff>38100</xdr:colOff>
      <xdr:row>0</xdr:row>
      <xdr:rowOff>133351</xdr:rowOff>
    </xdr:from>
    <xdr:to>
      <xdr:col>1</xdr:col>
      <xdr:colOff>266700</xdr:colOff>
      <xdr:row>3</xdr:row>
      <xdr:rowOff>142875</xdr:rowOff>
    </xdr:to>
    <xdr:pic>
      <xdr:nvPicPr>
        <xdr:cNvPr id="2" name="Imagen 1" descr="Cra Atlántico">
          <a:extLst>
            <a:ext uri="{FF2B5EF4-FFF2-40B4-BE49-F238E27FC236}">
              <a16:creationId xmlns:a16="http://schemas.microsoft.com/office/drawing/2014/main" id="{FE45403A-1410-4C47-98C1-105F930D79C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8100" y="133351"/>
          <a:ext cx="1123950" cy="5810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409575</xdr:colOff>
      <xdr:row>0</xdr:row>
      <xdr:rowOff>28575</xdr:rowOff>
    </xdr:from>
    <xdr:to>
      <xdr:col>15</xdr:col>
      <xdr:colOff>323850</xdr:colOff>
      <xdr:row>3</xdr:row>
      <xdr:rowOff>148590</xdr:rowOff>
    </xdr:to>
    <xdr:pic>
      <xdr:nvPicPr>
        <xdr:cNvPr id="6" name="Imagen 5" descr="Resultado de imagen para inicio morado">
          <a:hlinkClick xmlns:r="http://schemas.openxmlformats.org/officeDocument/2006/relationships" r:id="rId1"/>
          <a:extLst>
            <a:ext uri="{FF2B5EF4-FFF2-40B4-BE49-F238E27FC236}">
              <a16:creationId xmlns:a16="http://schemas.microsoft.com/office/drawing/2014/main" id="{9751C808-A0B2-4FD8-BF62-55DEF715EDD1}"/>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344275" y="28575"/>
          <a:ext cx="676275" cy="691515"/>
        </a:xfrm>
        <a:prstGeom prst="rect">
          <a:avLst/>
        </a:prstGeom>
        <a:solidFill>
          <a:schemeClr val="accent1">
            <a:lumMod val="75000"/>
          </a:schemeClr>
        </a:solidFill>
      </xdr:spPr>
    </xdr:pic>
    <xdr:clientData/>
  </xdr:twoCellAnchor>
  <xdr:twoCellAnchor editAs="oneCell">
    <xdr:from>
      <xdr:col>0</xdr:col>
      <xdr:colOff>0</xdr:colOff>
      <xdr:row>0</xdr:row>
      <xdr:rowOff>0</xdr:rowOff>
    </xdr:from>
    <xdr:to>
      <xdr:col>1</xdr:col>
      <xdr:colOff>361950</xdr:colOff>
      <xdr:row>3</xdr:row>
      <xdr:rowOff>123825</xdr:rowOff>
    </xdr:to>
    <xdr:pic>
      <xdr:nvPicPr>
        <xdr:cNvPr id="2" name="Imagen 1" descr="Cra Atlántico">
          <a:extLst>
            <a:ext uri="{FF2B5EF4-FFF2-40B4-BE49-F238E27FC236}">
              <a16:creationId xmlns:a16="http://schemas.microsoft.com/office/drawing/2014/main" id="{553E7774-175C-409A-BA5F-9899C294940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0"/>
          <a:ext cx="1257300"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400050</xdr:colOff>
      <xdr:row>0</xdr:row>
      <xdr:rowOff>9525</xdr:rowOff>
    </xdr:from>
    <xdr:to>
      <xdr:col>15</xdr:col>
      <xdr:colOff>314325</xdr:colOff>
      <xdr:row>3</xdr:row>
      <xdr:rowOff>129540</xdr:rowOff>
    </xdr:to>
    <xdr:pic>
      <xdr:nvPicPr>
        <xdr:cNvPr id="6" name="Imagen 5" descr="Resultado de imagen para inicio morado">
          <a:hlinkClick xmlns:r="http://schemas.openxmlformats.org/officeDocument/2006/relationships" r:id="rId1"/>
          <a:extLst>
            <a:ext uri="{FF2B5EF4-FFF2-40B4-BE49-F238E27FC236}">
              <a16:creationId xmlns:a16="http://schemas.microsoft.com/office/drawing/2014/main" id="{B1E44590-C97F-4980-B297-F3EF90B7163A}"/>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334750" y="9525"/>
          <a:ext cx="676275" cy="691515"/>
        </a:xfrm>
        <a:prstGeom prst="rect">
          <a:avLst/>
        </a:prstGeom>
        <a:solidFill>
          <a:schemeClr val="accent1">
            <a:lumMod val="75000"/>
          </a:schemeClr>
        </a:solidFill>
      </xdr:spPr>
    </xdr:pic>
    <xdr:clientData/>
  </xdr:twoCellAnchor>
  <xdr:twoCellAnchor editAs="oneCell">
    <xdr:from>
      <xdr:col>0</xdr:col>
      <xdr:colOff>0</xdr:colOff>
      <xdr:row>0</xdr:row>
      <xdr:rowOff>1</xdr:rowOff>
    </xdr:from>
    <xdr:to>
      <xdr:col>1</xdr:col>
      <xdr:colOff>361950</xdr:colOff>
      <xdr:row>3</xdr:row>
      <xdr:rowOff>95251</xdr:rowOff>
    </xdr:to>
    <xdr:pic>
      <xdr:nvPicPr>
        <xdr:cNvPr id="2" name="Imagen 1" descr="Cra Atlántico">
          <a:extLst>
            <a:ext uri="{FF2B5EF4-FFF2-40B4-BE49-F238E27FC236}">
              <a16:creationId xmlns:a16="http://schemas.microsoft.com/office/drawing/2014/main" id="{9359EF36-6D43-4B8C-BA8B-4F38B4D1C90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1"/>
          <a:ext cx="125730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427673</xdr:colOff>
      <xdr:row>3</xdr:row>
      <xdr:rowOff>11039</xdr:rowOff>
    </xdr:from>
    <xdr:to>
      <xdr:col>0</xdr:col>
      <xdr:colOff>1399442</xdr:colOff>
      <xdr:row>3</xdr:row>
      <xdr:rowOff>175846</xdr:rowOff>
    </xdr:to>
    <xdr:sp macro="" textlink="">
      <xdr:nvSpPr>
        <xdr:cNvPr id="12" name="Rectángulo 11">
          <a:extLst>
            <a:ext uri="{FF2B5EF4-FFF2-40B4-BE49-F238E27FC236}">
              <a16:creationId xmlns:a16="http://schemas.microsoft.com/office/drawing/2014/main" id="{170EA3D3-AD07-41DC-BAE3-5F315A193AA5}"/>
            </a:ext>
          </a:extLst>
        </xdr:cNvPr>
        <xdr:cNvSpPr/>
      </xdr:nvSpPr>
      <xdr:spPr>
        <a:xfrm>
          <a:off x="427673" y="582539"/>
          <a:ext cx="971769" cy="16480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10</xdr:col>
      <xdr:colOff>57150</xdr:colOff>
      <xdr:row>0</xdr:row>
      <xdr:rowOff>85725</xdr:rowOff>
    </xdr:from>
    <xdr:to>
      <xdr:col>10</xdr:col>
      <xdr:colOff>723900</xdr:colOff>
      <xdr:row>2</xdr:row>
      <xdr:rowOff>396240</xdr:rowOff>
    </xdr:to>
    <xdr:pic>
      <xdr:nvPicPr>
        <xdr:cNvPr id="4" name="Imagen 3" descr="Resultado de imagen para inicio morado">
          <a:hlinkClick xmlns:r="http://schemas.openxmlformats.org/officeDocument/2006/relationships" r:id="rId1"/>
          <a:extLst>
            <a:ext uri="{FF2B5EF4-FFF2-40B4-BE49-F238E27FC236}">
              <a16:creationId xmlns:a16="http://schemas.microsoft.com/office/drawing/2014/main" id="{19EB181E-4EBD-44A2-AAE4-74D449CAF474}"/>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8848725" y="85725"/>
          <a:ext cx="666750" cy="691515"/>
        </a:xfrm>
        <a:prstGeom prst="rect">
          <a:avLst/>
        </a:prstGeom>
        <a:solidFill>
          <a:schemeClr val="accent1">
            <a:lumMod val="75000"/>
          </a:schemeClr>
        </a:solidFill>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419100</xdr:colOff>
      <xdr:row>0</xdr:row>
      <xdr:rowOff>47625</xdr:rowOff>
    </xdr:from>
    <xdr:to>
      <xdr:col>15</xdr:col>
      <xdr:colOff>333375</xdr:colOff>
      <xdr:row>3</xdr:row>
      <xdr:rowOff>53340</xdr:rowOff>
    </xdr:to>
    <xdr:pic>
      <xdr:nvPicPr>
        <xdr:cNvPr id="5" name="Imagen 4" descr="Resultado de imagen para inicio morado">
          <a:hlinkClick xmlns:r="http://schemas.openxmlformats.org/officeDocument/2006/relationships" r:id="rId1"/>
          <a:extLst>
            <a:ext uri="{FF2B5EF4-FFF2-40B4-BE49-F238E27FC236}">
              <a16:creationId xmlns:a16="http://schemas.microsoft.com/office/drawing/2014/main" id="{EC052253-8021-4ACD-8F82-7891B9795A32}"/>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1353800" y="47625"/>
          <a:ext cx="676275" cy="691515"/>
        </a:xfrm>
        <a:prstGeom prst="rect">
          <a:avLst/>
        </a:prstGeom>
        <a:solidFill>
          <a:schemeClr val="accent1">
            <a:lumMod val="75000"/>
          </a:schemeClr>
        </a:solidFill>
      </xdr:spPr>
    </xdr:pic>
    <xdr:clientData/>
  </xdr:twoCellAnchor>
  <xdr:twoCellAnchor editAs="oneCell">
    <xdr:from>
      <xdr:col>0</xdr:col>
      <xdr:colOff>0</xdr:colOff>
      <xdr:row>0</xdr:row>
      <xdr:rowOff>0</xdr:rowOff>
    </xdr:from>
    <xdr:to>
      <xdr:col>1</xdr:col>
      <xdr:colOff>361950</xdr:colOff>
      <xdr:row>3</xdr:row>
      <xdr:rowOff>180975</xdr:rowOff>
    </xdr:to>
    <xdr:pic>
      <xdr:nvPicPr>
        <xdr:cNvPr id="2" name="Imagen 1" descr="Cra Atlántico">
          <a:extLst>
            <a:ext uri="{FF2B5EF4-FFF2-40B4-BE49-F238E27FC236}">
              <a16:creationId xmlns:a16="http://schemas.microsoft.com/office/drawing/2014/main" id="{CB398B10-4875-462A-9647-4246A42F2C6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0"/>
          <a:ext cx="1257300" cy="866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1"/>
          <a:extLst>
            <a:ext uri="{FF2B5EF4-FFF2-40B4-BE49-F238E27FC236}">
              <a16:creationId xmlns:a16="http://schemas.microsoft.com/office/drawing/2014/main" id="{256DD1AD-05BF-49F0-81E3-23E5C718C8B5}"/>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38</xdr:row>
      <xdr:rowOff>233589</xdr:rowOff>
    </xdr:from>
    <xdr:to>
      <xdr:col>21</xdr:col>
      <xdr:colOff>9071</xdr:colOff>
      <xdr:row>47</xdr:row>
      <xdr:rowOff>1289956</xdr:rowOff>
    </xdr:to>
    <xdr:graphicFrame macro="">
      <xdr:nvGraphicFramePr>
        <xdr:cNvPr id="4" name="Gráfico 3">
          <a:extLst>
            <a:ext uri="{FF2B5EF4-FFF2-40B4-BE49-F238E27FC236}">
              <a16:creationId xmlns:a16="http://schemas.microsoft.com/office/drawing/2014/main" id="{31D0E86D-248C-443F-A1FF-336AEE73DD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335641</xdr:colOff>
      <xdr:row>38</xdr:row>
      <xdr:rowOff>238578</xdr:rowOff>
    </xdr:from>
    <xdr:to>
      <xdr:col>21</xdr:col>
      <xdr:colOff>5322660</xdr:colOff>
      <xdr:row>47</xdr:row>
      <xdr:rowOff>1281338</xdr:rowOff>
    </xdr:to>
    <xdr:graphicFrame macro="">
      <xdr:nvGraphicFramePr>
        <xdr:cNvPr id="5" name="Gráfico 4">
          <a:extLst>
            <a:ext uri="{FF2B5EF4-FFF2-40B4-BE49-F238E27FC236}">
              <a16:creationId xmlns:a16="http://schemas.microsoft.com/office/drawing/2014/main" id="{007B7EA3-BE8A-418D-876D-5197D56B25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1707696</xdr:colOff>
      <xdr:row>43</xdr:row>
      <xdr:rowOff>43543</xdr:rowOff>
    </xdr:from>
    <xdr:to>
      <xdr:col>6</xdr:col>
      <xdr:colOff>210910</xdr:colOff>
      <xdr:row>49</xdr:row>
      <xdr:rowOff>78921</xdr:rowOff>
    </xdr:to>
    <xdr:graphicFrame macro="">
      <xdr:nvGraphicFramePr>
        <xdr:cNvPr id="6" name="Gráfico 5">
          <a:extLst>
            <a:ext uri="{FF2B5EF4-FFF2-40B4-BE49-F238E27FC236}">
              <a16:creationId xmlns:a16="http://schemas.microsoft.com/office/drawing/2014/main" id="{9D89D27A-3435-4A90-B0F4-FDFF74646A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394607</xdr:colOff>
      <xdr:row>0</xdr:row>
      <xdr:rowOff>40821</xdr:rowOff>
    </xdr:from>
    <xdr:to>
      <xdr:col>1</xdr:col>
      <xdr:colOff>653142</xdr:colOff>
      <xdr:row>0</xdr:row>
      <xdr:rowOff>1319892</xdr:rowOff>
    </xdr:to>
    <xdr:pic>
      <xdr:nvPicPr>
        <xdr:cNvPr id="7" name="Imagen 6">
          <a:extLst>
            <a:ext uri="{FF2B5EF4-FFF2-40B4-BE49-F238E27FC236}">
              <a16:creationId xmlns:a16="http://schemas.microsoft.com/office/drawing/2014/main" id="{5E239050-4C2C-47A3-A72E-BF6A054FE8E7}"/>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394607" y="40821"/>
          <a:ext cx="1578428" cy="1279071"/>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1"/>
          <a:extLst>
            <a:ext uri="{FF2B5EF4-FFF2-40B4-BE49-F238E27FC236}">
              <a16:creationId xmlns:a16="http://schemas.microsoft.com/office/drawing/2014/main" id="{69BC926E-11BD-46DA-978F-9173A902EFE0}"/>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37</xdr:row>
      <xdr:rowOff>233589</xdr:rowOff>
    </xdr:from>
    <xdr:to>
      <xdr:col>21</xdr:col>
      <xdr:colOff>9071</xdr:colOff>
      <xdr:row>46</xdr:row>
      <xdr:rowOff>1289956</xdr:rowOff>
    </xdr:to>
    <xdr:graphicFrame macro="">
      <xdr:nvGraphicFramePr>
        <xdr:cNvPr id="4" name="Gráfico 3">
          <a:extLst>
            <a:ext uri="{FF2B5EF4-FFF2-40B4-BE49-F238E27FC236}">
              <a16:creationId xmlns:a16="http://schemas.microsoft.com/office/drawing/2014/main" id="{EAAE51D4-15C3-4EF9-88A1-714525DD10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335641</xdr:colOff>
      <xdr:row>37</xdr:row>
      <xdr:rowOff>238578</xdr:rowOff>
    </xdr:from>
    <xdr:to>
      <xdr:col>21</xdr:col>
      <xdr:colOff>5322660</xdr:colOff>
      <xdr:row>46</xdr:row>
      <xdr:rowOff>1281338</xdr:rowOff>
    </xdr:to>
    <xdr:graphicFrame macro="">
      <xdr:nvGraphicFramePr>
        <xdr:cNvPr id="5" name="Gráfico 4">
          <a:extLst>
            <a:ext uri="{FF2B5EF4-FFF2-40B4-BE49-F238E27FC236}">
              <a16:creationId xmlns:a16="http://schemas.microsoft.com/office/drawing/2014/main" id="{E09F9956-459C-46D4-BAE8-A16D9820B2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1707696</xdr:colOff>
      <xdr:row>42</xdr:row>
      <xdr:rowOff>43543</xdr:rowOff>
    </xdr:from>
    <xdr:to>
      <xdr:col>6</xdr:col>
      <xdr:colOff>210910</xdr:colOff>
      <xdr:row>48</xdr:row>
      <xdr:rowOff>78921</xdr:rowOff>
    </xdr:to>
    <xdr:graphicFrame macro="">
      <xdr:nvGraphicFramePr>
        <xdr:cNvPr id="6" name="Gráfico 5">
          <a:extLst>
            <a:ext uri="{FF2B5EF4-FFF2-40B4-BE49-F238E27FC236}">
              <a16:creationId xmlns:a16="http://schemas.microsoft.com/office/drawing/2014/main" id="{7366138C-6D2B-449F-B9E2-F5A3F5D5FB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0</xdr:colOff>
      <xdr:row>0</xdr:row>
      <xdr:rowOff>0</xdr:rowOff>
    </xdr:from>
    <xdr:to>
      <xdr:col>0</xdr:col>
      <xdr:colOff>1125682</xdr:colOff>
      <xdr:row>0</xdr:row>
      <xdr:rowOff>1132418</xdr:rowOff>
    </xdr:to>
    <xdr:pic>
      <xdr:nvPicPr>
        <xdr:cNvPr id="2" name="Imagen 1">
          <a:extLst>
            <a:ext uri="{FF2B5EF4-FFF2-40B4-BE49-F238E27FC236}">
              <a16:creationId xmlns:a16="http://schemas.microsoft.com/office/drawing/2014/main" id="{AC7771B3-D821-4639-B90E-BF36AF53FF31}"/>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0" y="0"/>
          <a:ext cx="1125682" cy="1132418"/>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1"/>
          <a:extLst>
            <a:ext uri="{FF2B5EF4-FFF2-40B4-BE49-F238E27FC236}">
              <a16:creationId xmlns:a16="http://schemas.microsoft.com/office/drawing/2014/main" id="{43961F63-6EF6-49C6-A338-5C98E6496DAD}"/>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37</xdr:row>
      <xdr:rowOff>233589</xdr:rowOff>
    </xdr:from>
    <xdr:to>
      <xdr:col>21</xdr:col>
      <xdr:colOff>9071</xdr:colOff>
      <xdr:row>46</xdr:row>
      <xdr:rowOff>1289956</xdr:rowOff>
    </xdr:to>
    <xdr:graphicFrame macro="">
      <xdr:nvGraphicFramePr>
        <xdr:cNvPr id="4" name="Gráfico 3">
          <a:extLst>
            <a:ext uri="{FF2B5EF4-FFF2-40B4-BE49-F238E27FC236}">
              <a16:creationId xmlns:a16="http://schemas.microsoft.com/office/drawing/2014/main" id="{B37488CB-A53F-45A6-B5E1-716A7FA5B7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335641</xdr:colOff>
      <xdr:row>37</xdr:row>
      <xdr:rowOff>238578</xdr:rowOff>
    </xdr:from>
    <xdr:to>
      <xdr:col>21</xdr:col>
      <xdr:colOff>5322660</xdr:colOff>
      <xdr:row>46</xdr:row>
      <xdr:rowOff>1281338</xdr:rowOff>
    </xdr:to>
    <xdr:graphicFrame macro="">
      <xdr:nvGraphicFramePr>
        <xdr:cNvPr id="5" name="Gráfico 4">
          <a:extLst>
            <a:ext uri="{FF2B5EF4-FFF2-40B4-BE49-F238E27FC236}">
              <a16:creationId xmlns:a16="http://schemas.microsoft.com/office/drawing/2014/main" id="{49641C17-FC73-498B-948C-BCC8A8F0E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1707696</xdr:colOff>
      <xdr:row>42</xdr:row>
      <xdr:rowOff>43543</xdr:rowOff>
    </xdr:from>
    <xdr:to>
      <xdr:col>6</xdr:col>
      <xdr:colOff>210910</xdr:colOff>
      <xdr:row>48</xdr:row>
      <xdr:rowOff>78921</xdr:rowOff>
    </xdr:to>
    <xdr:graphicFrame macro="">
      <xdr:nvGraphicFramePr>
        <xdr:cNvPr id="6" name="Gráfico 5">
          <a:extLst>
            <a:ext uri="{FF2B5EF4-FFF2-40B4-BE49-F238E27FC236}">
              <a16:creationId xmlns:a16="http://schemas.microsoft.com/office/drawing/2014/main" id="{E6E0FDA0-91CA-443D-BB75-807B6B5342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0</xdr:colOff>
      <xdr:row>0</xdr:row>
      <xdr:rowOff>0</xdr:rowOff>
    </xdr:from>
    <xdr:to>
      <xdr:col>0</xdr:col>
      <xdr:colOff>1108364</xdr:colOff>
      <xdr:row>0</xdr:row>
      <xdr:rowOff>1132418</xdr:rowOff>
    </xdr:to>
    <xdr:pic>
      <xdr:nvPicPr>
        <xdr:cNvPr id="2" name="Imagen 1">
          <a:extLst>
            <a:ext uri="{FF2B5EF4-FFF2-40B4-BE49-F238E27FC236}">
              <a16:creationId xmlns:a16="http://schemas.microsoft.com/office/drawing/2014/main" id="{09D9E8EC-DF5B-4B5D-A13D-41C288B663A5}"/>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0" y="0"/>
          <a:ext cx="1108364" cy="1132418"/>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1"/>
          <a:extLst>
            <a:ext uri="{FF2B5EF4-FFF2-40B4-BE49-F238E27FC236}">
              <a16:creationId xmlns:a16="http://schemas.microsoft.com/office/drawing/2014/main" id="{56BBDDD8-9895-4EFD-859D-79AB361C4CCE}"/>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37</xdr:row>
      <xdr:rowOff>233589</xdr:rowOff>
    </xdr:from>
    <xdr:to>
      <xdr:col>21</xdr:col>
      <xdr:colOff>9071</xdr:colOff>
      <xdr:row>46</xdr:row>
      <xdr:rowOff>1289956</xdr:rowOff>
    </xdr:to>
    <xdr:graphicFrame macro="">
      <xdr:nvGraphicFramePr>
        <xdr:cNvPr id="4" name="Gráfico 3">
          <a:extLst>
            <a:ext uri="{FF2B5EF4-FFF2-40B4-BE49-F238E27FC236}">
              <a16:creationId xmlns:a16="http://schemas.microsoft.com/office/drawing/2014/main" id="{30112B65-E619-419C-B6C1-4F5BB8A4D8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335641</xdr:colOff>
      <xdr:row>37</xdr:row>
      <xdr:rowOff>238578</xdr:rowOff>
    </xdr:from>
    <xdr:to>
      <xdr:col>21</xdr:col>
      <xdr:colOff>5322660</xdr:colOff>
      <xdr:row>46</xdr:row>
      <xdr:rowOff>1281338</xdr:rowOff>
    </xdr:to>
    <xdr:graphicFrame macro="">
      <xdr:nvGraphicFramePr>
        <xdr:cNvPr id="5" name="Gráfico 4">
          <a:extLst>
            <a:ext uri="{FF2B5EF4-FFF2-40B4-BE49-F238E27FC236}">
              <a16:creationId xmlns:a16="http://schemas.microsoft.com/office/drawing/2014/main" id="{7D391A52-7A3B-413E-8250-68228F46CE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1707696</xdr:colOff>
      <xdr:row>42</xdr:row>
      <xdr:rowOff>43543</xdr:rowOff>
    </xdr:from>
    <xdr:to>
      <xdr:col>6</xdr:col>
      <xdr:colOff>210910</xdr:colOff>
      <xdr:row>48</xdr:row>
      <xdr:rowOff>78921</xdr:rowOff>
    </xdr:to>
    <xdr:graphicFrame macro="">
      <xdr:nvGraphicFramePr>
        <xdr:cNvPr id="6" name="Gráfico 5">
          <a:extLst>
            <a:ext uri="{FF2B5EF4-FFF2-40B4-BE49-F238E27FC236}">
              <a16:creationId xmlns:a16="http://schemas.microsoft.com/office/drawing/2014/main" id="{32680247-986D-48EA-9BE3-1D72024BD77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0</xdr:colOff>
      <xdr:row>0</xdr:row>
      <xdr:rowOff>0</xdr:rowOff>
    </xdr:from>
    <xdr:to>
      <xdr:col>0</xdr:col>
      <xdr:colOff>1183820</xdr:colOff>
      <xdr:row>0</xdr:row>
      <xdr:rowOff>1132418</xdr:rowOff>
    </xdr:to>
    <xdr:pic>
      <xdr:nvPicPr>
        <xdr:cNvPr id="2" name="Imagen 1">
          <a:extLst>
            <a:ext uri="{FF2B5EF4-FFF2-40B4-BE49-F238E27FC236}">
              <a16:creationId xmlns:a16="http://schemas.microsoft.com/office/drawing/2014/main" id="{B672F608-4AC7-4F3F-98A5-6403F0357E8B}"/>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0" y="0"/>
          <a:ext cx="1183820" cy="1132418"/>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1"/>
          <a:extLst>
            <a:ext uri="{FF2B5EF4-FFF2-40B4-BE49-F238E27FC236}">
              <a16:creationId xmlns:a16="http://schemas.microsoft.com/office/drawing/2014/main" id="{7A08BD7A-0176-48D0-B972-F0E4F7294DCD}"/>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37</xdr:row>
      <xdr:rowOff>233589</xdr:rowOff>
    </xdr:from>
    <xdr:to>
      <xdr:col>21</xdr:col>
      <xdr:colOff>9071</xdr:colOff>
      <xdr:row>46</xdr:row>
      <xdr:rowOff>1289956</xdr:rowOff>
    </xdr:to>
    <xdr:graphicFrame macro="">
      <xdr:nvGraphicFramePr>
        <xdr:cNvPr id="4" name="Gráfico 3">
          <a:extLst>
            <a:ext uri="{FF2B5EF4-FFF2-40B4-BE49-F238E27FC236}">
              <a16:creationId xmlns:a16="http://schemas.microsoft.com/office/drawing/2014/main" id="{53FDCF13-E9DC-4F24-B680-F5BBDF2C8B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335641</xdr:colOff>
      <xdr:row>37</xdr:row>
      <xdr:rowOff>238578</xdr:rowOff>
    </xdr:from>
    <xdr:to>
      <xdr:col>21</xdr:col>
      <xdr:colOff>5322660</xdr:colOff>
      <xdr:row>46</xdr:row>
      <xdr:rowOff>1281338</xdr:rowOff>
    </xdr:to>
    <xdr:graphicFrame macro="">
      <xdr:nvGraphicFramePr>
        <xdr:cNvPr id="5" name="Gráfico 4">
          <a:extLst>
            <a:ext uri="{FF2B5EF4-FFF2-40B4-BE49-F238E27FC236}">
              <a16:creationId xmlns:a16="http://schemas.microsoft.com/office/drawing/2014/main" id="{F6EABFD9-9E05-4BD5-881E-F350E03608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1707696</xdr:colOff>
      <xdr:row>42</xdr:row>
      <xdr:rowOff>43543</xdr:rowOff>
    </xdr:from>
    <xdr:to>
      <xdr:col>6</xdr:col>
      <xdr:colOff>210910</xdr:colOff>
      <xdr:row>48</xdr:row>
      <xdr:rowOff>78921</xdr:rowOff>
    </xdr:to>
    <xdr:graphicFrame macro="">
      <xdr:nvGraphicFramePr>
        <xdr:cNvPr id="6" name="Gráfico 5">
          <a:extLst>
            <a:ext uri="{FF2B5EF4-FFF2-40B4-BE49-F238E27FC236}">
              <a16:creationId xmlns:a16="http://schemas.microsoft.com/office/drawing/2014/main" id="{9FB745B8-0EE8-4A2F-B06A-D7063E36BB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0</xdr:colOff>
      <xdr:row>0</xdr:row>
      <xdr:rowOff>0</xdr:rowOff>
    </xdr:from>
    <xdr:to>
      <xdr:col>0</xdr:col>
      <xdr:colOff>1197429</xdr:colOff>
      <xdr:row>0</xdr:row>
      <xdr:rowOff>1132418</xdr:rowOff>
    </xdr:to>
    <xdr:pic>
      <xdr:nvPicPr>
        <xdr:cNvPr id="2" name="Imagen 1">
          <a:extLst>
            <a:ext uri="{FF2B5EF4-FFF2-40B4-BE49-F238E27FC236}">
              <a16:creationId xmlns:a16="http://schemas.microsoft.com/office/drawing/2014/main" id="{D92F350B-08CC-49B9-BCF9-B88987F79B0B}"/>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0" y="0"/>
          <a:ext cx="1197429" cy="1132418"/>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1"/>
          <a:extLst>
            <a:ext uri="{FF2B5EF4-FFF2-40B4-BE49-F238E27FC236}">
              <a16:creationId xmlns:a16="http://schemas.microsoft.com/office/drawing/2014/main" id="{A1FA45B9-5583-42F3-9730-DDD09AF8A5ED}"/>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37</xdr:row>
      <xdr:rowOff>233589</xdr:rowOff>
    </xdr:from>
    <xdr:to>
      <xdr:col>21</xdr:col>
      <xdr:colOff>9071</xdr:colOff>
      <xdr:row>46</xdr:row>
      <xdr:rowOff>1289956</xdr:rowOff>
    </xdr:to>
    <xdr:graphicFrame macro="">
      <xdr:nvGraphicFramePr>
        <xdr:cNvPr id="4" name="Gráfico 3">
          <a:extLst>
            <a:ext uri="{FF2B5EF4-FFF2-40B4-BE49-F238E27FC236}">
              <a16:creationId xmlns:a16="http://schemas.microsoft.com/office/drawing/2014/main" id="{41ECB87E-898E-4CEC-87B4-C0A7BAEE75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335641</xdr:colOff>
      <xdr:row>37</xdr:row>
      <xdr:rowOff>238578</xdr:rowOff>
    </xdr:from>
    <xdr:to>
      <xdr:col>21</xdr:col>
      <xdr:colOff>5322660</xdr:colOff>
      <xdr:row>46</xdr:row>
      <xdr:rowOff>1281338</xdr:rowOff>
    </xdr:to>
    <xdr:graphicFrame macro="">
      <xdr:nvGraphicFramePr>
        <xdr:cNvPr id="5" name="Gráfico 4">
          <a:extLst>
            <a:ext uri="{FF2B5EF4-FFF2-40B4-BE49-F238E27FC236}">
              <a16:creationId xmlns:a16="http://schemas.microsoft.com/office/drawing/2014/main" id="{C974D58C-3B4B-4500-9596-4F7E52AAFF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1707696</xdr:colOff>
      <xdr:row>42</xdr:row>
      <xdr:rowOff>43543</xdr:rowOff>
    </xdr:from>
    <xdr:to>
      <xdr:col>6</xdr:col>
      <xdr:colOff>210910</xdr:colOff>
      <xdr:row>48</xdr:row>
      <xdr:rowOff>78921</xdr:rowOff>
    </xdr:to>
    <xdr:graphicFrame macro="">
      <xdr:nvGraphicFramePr>
        <xdr:cNvPr id="6" name="Gráfico 5">
          <a:extLst>
            <a:ext uri="{FF2B5EF4-FFF2-40B4-BE49-F238E27FC236}">
              <a16:creationId xmlns:a16="http://schemas.microsoft.com/office/drawing/2014/main" id="{5DE90FF4-55CA-493D-AC34-C1B7537691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0</xdr:colOff>
      <xdr:row>0</xdr:row>
      <xdr:rowOff>54428</xdr:rowOff>
    </xdr:from>
    <xdr:to>
      <xdr:col>1</xdr:col>
      <xdr:colOff>0</xdr:colOff>
      <xdr:row>0</xdr:row>
      <xdr:rowOff>1186846</xdr:rowOff>
    </xdr:to>
    <xdr:pic>
      <xdr:nvPicPr>
        <xdr:cNvPr id="2" name="Imagen 1">
          <a:extLst>
            <a:ext uri="{FF2B5EF4-FFF2-40B4-BE49-F238E27FC236}">
              <a16:creationId xmlns:a16="http://schemas.microsoft.com/office/drawing/2014/main" id="{7D155583-8CBE-4EF0-AA1E-9E269ADC0CB4}"/>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0" y="54428"/>
          <a:ext cx="1319893" cy="1132418"/>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1"/>
          <a:extLst>
            <a:ext uri="{FF2B5EF4-FFF2-40B4-BE49-F238E27FC236}">
              <a16:creationId xmlns:a16="http://schemas.microsoft.com/office/drawing/2014/main" id="{12DC39FD-60E0-4F4B-A035-4C412925E8D2}"/>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37</xdr:row>
      <xdr:rowOff>233589</xdr:rowOff>
    </xdr:from>
    <xdr:to>
      <xdr:col>21</xdr:col>
      <xdr:colOff>9071</xdr:colOff>
      <xdr:row>46</xdr:row>
      <xdr:rowOff>1289956</xdr:rowOff>
    </xdr:to>
    <xdr:graphicFrame macro="">
      <xdr:nvGraphicFramePr>
        <xdr:cNvPr id="4" name="Gráfico 3">
          <a:extLst>
            <a:ext uri="{FF2B5EF4-FFF2-40B4-BE49-F238E27FC236}">
              <a16:creationId xmlns:a16="http://schemas.microsoft.com/office/drawing/2014/main" id="{C3CB7C2D-A2A9-4749-AB70-71BCE65270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335641</xdr:colOff>
      <xdr:row>37</xdr:row>
      <xdr:rowOff>238578</xdr:rowOff>
    </xdr:from>
    <xdr:to>
      <xdr:col>21</xdr:col>
      <xdr:colOff>5322660</xdr:colOff>
      <xdr:row>46</xdr:row>
      <xdr:rowOff>1281338</xdr:rowOff>
    </xdr:to>
    <xdr:graphicFrame macro="">
      <xdr:nvGraphicFramePr>
        <xdr:cNvPr id="5" name="Gráfico 4">
          <a:extLst>
            <a:ext uri="{FF2B5EF4-FFF2-40B4-BE49-F238E27FC236}">
              <a16:creationId xmlns:a16="http://schemas.microsoft.com/office/drawing/2014/main" id="{302ABAFF-E262-4248-9619-BA642F3C55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1707696</xdr:colOff>
      <xdr:row>42</xdr:row>
      <xdr:rowOff>43543</xdr:rowOff>
    </xdr:from>
    <xdr:to>
      <xdr:col>6</xdr:col>
      <xdr:colOff>210910</xdr:colOff>
      <xdr:row>48</xdr:row>
      <xdr:rowOff>78921</xdr:rowOff>
    </xdr:to>
    <xdr:graphicFrame macro="">
      <xdr:nvGraphicFramePr>
        <xdr:cNvPr id="6" name="Gráfico 5">
          <a:extLst>
            <a:ext uri="{FF2B5EF4-FFF2-40B4-BE49-F238E27FC236}">
              <a16:creationId xmlns:a16="http://schemas.microsoft.com/office/drawing/2014/main" id="{9C1BA55E-D1D4-4492-B2E1-15947AD8A8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0</xdr:col>
      <xdr:colOff>17319</xdr:colOff>
      <xdr:row>0</xdr:row>
      <xdr:rowOff>51954</xdr:rowOff>
    </xdr:from>
    <xdr:to>
      <xdr:col>0</xdr:col>
      <xdr:colOff>1229591</xdr:colOff>
      <xdr:row>0</xdr:row>
      <xdr:rowOff>1184372</xdr:rowOff>
    </xdr:to>
    <xdr:pic>
      <xdr:nvPicPr>
        <xdr:cNvPr id="2" name="Imagen 1">
          <a:extLst>
            <a:ext uri="{FF2B5EF4-FFF2-40B4-BE49-F238E27FC236}">
              <a16:creationId xmlns:a16="http://schemas.microsoft.com/office/drawing/2014/main" id="{E1CD4782-49B5-44E1-81B2-36819A1A8EDE}"/>
            </a:ext>
          </a:extLst>
        </xdr:cNvPr>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7319" y="51954"/>
          <a:ext cx="1212272" cy="1132418"/>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108857</xdr:colOff>
      <xdr:row>0</xdr:row>
      <xdr:rowOff>217715</xdr:rowOff>
    </xdr:from>
    <xdr:to>
      <xdr:col>0</xdr:col>
      <xdr:colOff>1279071</xdr:colOff>
      <xdr:row>0</xdr:row>
      <xdr:rowOff>1047750</xdr:rowOff>
    </xdr:to>
    <xdr:pic>
      <xdr:nvPicPr>
        <xdr:cNvPr id="2" name="Imagen 1">
          <a:extLst>
            <a:ext uri="{FF2B5EF4-FFF2-40B4-BE49-F238E27FC236}">
              <a16:creationId xmlns:a16="http://schemas.microsoft.com/office/drawing/2014/main" id="{942D9D0E-BEDE-4383-A7FF-33A916AE9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8857" y="217715"/>
          <a:ext cx="1170214" cy="8300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312965</xdr:colOff>
      <xdr:row>0</xdr:row>
      <xdr:rowOff>435428</xdr:rowOff>
    </xdr:from>
    <xdr:to>
      <xdr:col>17</xdr:col>
      <xdr:colOff>540205</xdr:colOff>
      <xdr:row>0</xdr:row>
      <xdr:rowOff>1126943</xdr:rowOff>
    </xdr:to>
    <xdr:pic>
      <xdr:nvPicPr>
        <xdr:cNvPr id="3" name="Imagen 2" descr="Resultado de imagen para inicio morado">
          <a:hlinkClick xmlns:r="http://schemas.openxmlformats.org/officeDocument/2006/relationships" r:id="rId2"/>
          <a:extLst>
            <a:ext uri="{FF2B5EF4-FFF2-40B4-BE49-F238E27FC236}">
              <a16:creationId xmlns:a16="http://schemas.microsoft.com/office/drawing/2014/main" id="{AAC20F6B-E545-4D95-8114-941368A6D730}"/>
            </a:ext>
          </a:extLst>
        </xdr:cNvPr>
        <xdr:cNvPicPr>
          <a:picLocks noChangeAspect="1" noChangeArrowheads="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5514865" y="435428"/>
          <a:ext cx="674915" cy="691515"/>
        </a:xfrm>
        <a:prstGeom prst="rect">
          <a:avLst/>
        </a:prstGeom>
        <a:solidFill>
          <a:schemeClr val="accent1">
            <a:lumMod val="75000"/>
          </a:schemeClr>
        </a:solidFill>
      </xdr:spPr>
    </xdr:pic>
    <xdr:clientData/>
  </xdr:twoCellAnchor>
  <xdr:twoCellAnchor>
    <xdr:from>
      <xdr:col>19</xdr:col>
      <xdr:colOff>165551</xdr:colOff>
      <xdr:row>37</xdr:row>
      <xdr:rowOff>233589</xdr:rowOff>
    </xdr:from>
    <xdr:to>
      <xdr:col>21</xdr:col>
      <xdr:colOff>9071</xdr:colOff>
      <xdr:row>46</xdr:row>
      <xdr:rowOff>1289956</xdr:rowOff>
    </xdr:to>
    <xdr:graphicFrame macro="">
      <xdr:nvGraphicFramePr>
        <xdr:cNvPr id="4" name="Gráfico 3">
          <a:extLst>
            <a:ext uri="{FF2B5EF4-FFF2-40B4-BE49-F238E27FC236}">
              <a16:creationId xmlns:a16="http://schemas.microsoft.com/office/drawing/2014/main" id="{7E63C5AA-6D6D-4135-9E24-A0DB95FFED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335641</xdr:colOff>
      <xdr:row>37</xdr:row>
      <xdr:rowOff>238578</xdr:rowOff>
    </xdr:from>
    <xdr:to>
      <xdr:col>21</xdr:col>
      <xdr:colOff>5322660</xdr:colOff>
      <xdr:row>46</xdr:row>
      <xdr:rowOff>1281338</xdr:rowOff>
    </xdr:to>
    <xdr:graphicFrame macro="">
      <xdr:nvGraphicFramePr>
        <xdr:cNvPr id="5" name="Gráfico 4">
          <a:extLst>
            <a:ext uri="{FF2B5EF4-FFF2-40B4-BE49-F238E27FC236}">
              <a16:creationId xmlns:a16="http://schemas.microsoft.com/office/drawing/2014/main" id="{D1BD10D6-5234-4B64-823C-B8C57DC41B0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1707696</xdr:colOff>
      <xdr:row>42</xdr:row>
      <xdr:rowOff>43543</xdr:rowOff>
    </xdr:from>
    <xdr:to>
      <xdr:col>6</xdr:col>
      <xdr:colOff>210910</xdr:colOff>
      <xdr:row>48</xdr:row>
      <xdr:rowOff>78921</xdr:rowOff>
    </xdr:to>
    <xdr:graphicFrame macro="">
      <xdr:nvGraphicFramePr>
        <xdr:cNvPr id="6" name="Gráfico 5">
          <a:extLst>
            <a:ext uri="{FF2B5EF4-FFF2-40B4-BE49-F238E27FC236}">
              <a16:creationId xmlns:a16="http://schemas.microsoft.com/office/drawing/2014/main" id="{29819ADB-CA96-43BA-A35F-00479515810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editAs="oneCell">
    <xdr:from>
      <xdr:col>7</xdr:col>
      <xdr:colOff>200025</xdr:colOff>
      <xdr:row>0</xdr:row>
      <xdr:rowOff>38100</xdr:rowOff>
    </xdr:from>
    <xdr:to>
      <xdr:col>7</xdr:col>
      <xdr:colOff>876300</xdr:colOff>
      <xdr:row>3</xdr:row>
      <xdr:rowOff>158115</xdr:rowOff>
    </xdr:to>
    <xdr:pic>
      <xdr:nvPicPr>
        <xdr:cNvPr id="4" name="Imagen 3" descr="Resultado de imagen para inicio morado">
          <a:hlinkClick xmlns:r="http://schemas.openxmlformats.org/officeDocument/2006/relationships" r:id="rId1"/>
          <a:extLst>
            <a:ext uri="{FF2B5EF4-FFF2-40B4-BE49-F238E27FC236}">
              <a16:creationId xmlns:a16="http://schemas.microsoft.com/office/drawing/2014/main" id="{EE0EF06F-81D4-437C-B055-EA366092DF8F}"/>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10420350" y="38100"/>
          <a:ext cx="676275" cy="691515"/>
        </a:xfrm>
        <a:prstGeom prst="rect">
          <a:avLst/>
        </a:prstGeom>
        <a:solidFill>
          <a:schemeClr val="accent1">
            <a:lumMod val="75000"/>
          </a:schemeClr>
        </a:solidFill>
      </xdr:spPr>
    </xdr:pic>
    <xdr:clientData/>
  </xdr:twoCellAnchor>
  <xdr:twoCellAnchor editAs="oneCell">
    <xdr:from>
      <xdr:col>0</xdr:col>
      <xdr:colOff>676275</xdr:colOff>
      <xdr:row>0</xdr:row>
      <xdr:rowOff>85725</xdr:rowOff>
    </xdr:from>
    <xdr:to>
      <xdr:col>1</xdr:col>
      <xdr:colOff>276225</xdr:colOff>
      <xdr:row>3</xdr:row>
      <xdr:rowOff>95250</xdr:rowOff>
    </xdr:to>
    <xdr:pic>
      <xdr:nvPicPr>
        <xdr:cNvPr id="3" name="Imagen 2">
          <a:extLst>
            <a:ext uri="{FF2B5EF4-FFF2-40B4-BE49-F238E27FC236}">
              <a16:creationId xmlns:a16="http://schemas.microsoft.com/office/drawing/2014/main" id="{2E20AF35-FFD5-4BE9-9E1A-22F50330A683}"/>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76275" y="85725"/>
          <a:ext cx="676275" cy="581025"/>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8</xdr:col>
      <xdr:colOff>605118</xdr:colOff>
      <xdr:row>0</xdr:row>
      <xdr:rowOff>22412</xdr:rowOff>
    </xdr:from>
    <xdr:to>
      <xdr:col>9</xdr:col>
      <xdr:colOff>597834</xdr:colOff>
      <xdr:row>3</xdr:row>
      <xdr:rowOff>142427</xdr:rowOff>
    </xdr:to>
    <xdr:pic>
      <xdr:nvPicPr>
        <xdr:cNvPr id="5" name="Imagen 4" descr="Resultado de imagen para inicio morado">
          <a:hlinkClick xmlns:r="http://schemas.openxmlformats.org/officeDocument/2006/relationships" r:id="rId1"/>
          <a:extLst>
            <a:ext uri="{FF2B5EF4-FFF2-40B4-BE49-F238E27FC236}">
              <a16:creationId xmlns:a16="http://schemas.microsoft.com/office/drawing/2014/main" id="{6F091B13-ED27-4A3B-B77D-CF6AD8BAD77A}"/>
            </a:ext>
          </a:extLst>
        </xdr:cNvPr>
        <xdr:cNvPicPr>
          <a:picLocks noChangeAspect="1" noChangeArrowheads="1"/>
        </xdr:cNvPicPr>
      </xdr:nvPicPr>
      <xdr:blipFill>
        <a:blip xmlns:r="http://schemas.openxmlformats.org/officeDocument/2006/relationships" r:embed="rId2" cstate="print">
          <a:duotone>
            <a:schemeClr val="accent5">
              <a:shade val="45000"/>
              <a:satMod val="135000"/>
            </a:schemeClr>
            <a:prstClr val="white"/>
          </a:duotone>
          <a:extLst>
            <a:ext uri="{28A0092B-C50C-407E-A947-70E740481C1C}">
              <a14:useLocalDpi xmlns:a14="http://schemas.microsoft.com/office/drawing/2010/main" val="0"/>
            </a:ext>
          </a:extLst>
        </a:blip>
        <a:srcRect/>
        <a:stretch>
          <a:fillRect/>
        </a:stretch>
      </xdr:blipFill>
      <xdr:spPr bwMode="auto">
        <a:xfrm>
          <a:off x="9009530" y="22412"/>
          <a:ext cx="676275" cy="691515"/>
        </a:xfrm>
        <a:prstGeom prst="rect">
          <a:avLst/>
        </a:prstGeom>
        <a:solidFill>
          <a:schemeClr val="accent1">
            <a:lumMod val="75000"/>
          </a:schemeClr>
        </a:solidFill>
      </xdr:spPr>
    </xdr:pic>
    <xdr:clientData/>
  </xdr:twoCellAnchor>
  <xdr:twoCellAnchor editAs="oneCell">
    <xdr:from>
      <xdr:col>0</xdr:col>
      <xdr:colOff>228600</xdr:colOff>
      <xdr:row>0</xdr:row>
      <xdr:rowOff>19050</xdr:rowOff>
    </xdr:from>
    <xdr:to>
      <xdr:col>1</xdr:col>
      <xdr:colOff>657225</xdr:colOff>
      <xdr:row>3</xdr:row>
      <xdr:rowOff>123825</xdr:rowOff>
    </xdr:to>
    <xdr:pic>
      <xdr:nvPicPr>
        <xdr:cNvPr id="3" name="Imagen 2">
          <a:extLst>
            <a:ext uri="{FF2B5EF4-FFF2-40B4-BE49-F238E27FC236}">
              <a16:creationId xmlns:a16="http://schemas.microsoft.com/office/drawing/2014/main" id="{454AFC56-23BF-41CA-8704-465CAD206572}"/>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8600" y="19050"/>
          <a:ext cx="742950" cy="676275"/>
        </a:xfrm>
        <a:prstGeom prst="rect">
          <a:avLst/>
        </a:prstGeom>
        <a:noFill/>
        <a:ln>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E55EB3E-6FD2-4907-8426-E9D27BC62765}" name="Tabla2" displayName="Tabla2" ref="A5:R13" totalsRowShown="0" headerRowDxfId="1" dataDxfId="0" headerRowBorderDxfId="236">
  <autoFilter ref="A5:R13" xr:uid="{00000000-0001-0000-0000-000000000000}"/>
  <sortState xmlns:xlrd2="http://schemas.microsoft.com/office/spreadsheetml/2017/richdata2" ref="A9:R11">
    <sortCondition ref="D5:D10"/>
  </sortState>
  <tableColumns count="18">
    <tableColumn id="1" xr3:uid="{DC1C3753-A689-423D-8C75-C74E33B3EE9E}" name="N" dataDxfId="19"/>
    <tableColumn id="24" xr3:uid="{321F20E2-37F4-478E-BBBC-683E5E16CCD8}" name="Clase vehículo" dataDxfId="18"/>
    <tableColumn id="58" xr3:uid="{F9B5DF2A-F813-4687-82F0-4A14F09FDB74}" name="Placas Vehiculo" dataDxfId="17"/>
    <tableColumn id="29" xr3:uid="{10E1D40C-936B-4C39-A112-8E970310625F}" name="Marca" dataDxfId="16"/>
    <tableColumn id="28" xr3:uid="{F86DE4DC-8ADE-4B2D-98F7-DFEE54D3A267}" name="Linea" dataDxfId="15"/>
    <tableColumn id="55" xr3:uid="{CC5EDA8A-0BE3-4AC9-9E10-E48B81787B96}" name="Modelo" dataDxfId="14"/>
    <tableColumn id="54" xr3:uid="{39BB85E4-7862-45C6-BEE8-22676FA64EF9}" name="Cilindrada cc" dataDxfId="13"/>
    <tableColumn id="53" xr3:uid="{A46DCB2C-6208-418E-A7B4-8DBFE41C5557}" name="Color" dataDxfId="12"/>
    <tableColumn id="52" xr3:uid="{68F25F06-101E-40B7-9887-B74C508D5DBB}" name="Servicio" dataDxfId="11"/>
    <tableColumn id="50" xr3:uid="{514BA35D-92BF-45A1-AF94-5EDED335571E}" name="Tipo Carroceria" dataDxfId="10"/>
    <tableColumn id="49" xr3:uid="{D83BE0D7-BB71-4B8B-B2C5-68FD4AFE9FA9}" name="Combustible" dataDxfId="9"/>
    <tableColumn id="48" xr3:uid="{4D6C4F9F-19AF-46E0-8090-352D6D9C1F97}" name="Capacidad(kg/Ps)" dataDxfId="8"/>
    <tableColumn id="47" xr3:uid="{86AEF64A-1DB2-4604-A875-31338EE766DE}" name="N Motor" dataDxfId="7"/>
    <tableColumn id="46" xr3:uid="{21D3D404-2E35-4E53-BAA0-9923DEFA10D6}" name="N Serie" dataDxfId="6"/>
    <tableColumn id="45" xr3:uid="{B9C993AA-B147-4ABE-A4D7-5A9C380262E7}" name="N Chasis" dataDxfId="5"/>
    <tableColumn id="44" xr3:uid="{605E3792-0AE9-444E-8D2E-88DB53F2EE87}" name="N VIN" dataDxfId="4"/>
    <tableColumn id="43" xr3:uid="{50DDEF70-32A6-41CC-B532-1C3A5A882235}" name="Fecha Matricula" dataDxfId="3"/>
    <tableColumn id="2" xr3:uid="{26F9FACE-CA9B-487A-AACF-07E1A4674144}" name="Licencia tránsito" dataDxfId="2"/>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5.bin"/></Relationships>
</file>

<file path=xl/worksheets/_rels/sheet20.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4C1A9-66D1-4DCB-9DF8-4FDEF1413A47}">
  <dimension ref="B1:M28"/>
  <sheetViews>
    <sheetView showGridLines="0" tabSelected="1" zoomScale="90" zoomScaleNormal="90" zoomScaleSheetLayoutView="89" workbookViewId="0"/>
  </sheetViews>
  <sheetFormatPr baseColWidth="10" defaultRowHeight="18" x14ac:dyDescent="0.35"/>
  <cols>
    <col min="1" max="1" width="2" style="18" customWidth="1"/>
    <col min="2" max="9" width="11.42578125" style="18"/>
    <col min="10" max="10" width="23.42578125" style="18" customWidth="1"/>
    <col min="11" max="11" width="25.7109375" style="18" customWidth="1"/>
    <col min="12" max="12" width="31.5703125" style="18" customWidth="1"/>
    <col min="13" max="16384" width="11.42578125" style="18"/>
  </cols>
  <sheetData>
    <row r="1" spans="2:13" x14ac:dyDescent="0.35">
      <c r="B1" s="80"/>
      <c r="C1" s="80"/>
      <c r="D1" s="80"/>
      <c r="E1" s="80"/>
      <c r="F1" s="80" t="s">
        <v>193</v>
      </c>
      <c r="G1" s="80"/>
      <c r="H1" s="80"/>
      <c r="I1" s="80"/>
      <c r="J1" s="80"/>
      <c r="K1" s="80"/>
      <c r="L1" s="80"/>
      <c r="M1" s="80"/>
    </row>
    <row r="2" spans="2:13" ht="80.099999999999994" customHeight="1" x14ac:dyDescent="0.35">
      <c r="B2" s="80"/>
      <c r="C2" s="80"/>
      <c r="D2" s="80"/>
      <c r="E2" s="80"/>
      <c r="F2" s="77" t="s">
        <v>197</v>
      </c>
      <c r="G2" s="78"/>
      <c r="H2" s="78"/>
      <c r="I2" s="78"/>
      <c r="J2" s="78"/>
      <c r="K2" s="78"/>
      <c r="L2" s="80"/>
      <c r="M2" s="80"/>
    </row>
    <row r="3" spans="2:13" x14ac:dyDescent="0.35">
      <c r="B3" s="80"/>
      <c r="C3" s="80"/>
      <c r="D3" s="80"/>
      <c r="E3" s="80"/>
      <c r="F3" s="79" t="s">
        <v>194</v>
      </c>
      <c r="G3" s="79"/>
      <c r="H3" s="79"/>
      <c r="I3" s="79" t="s">
        <v>195</v>
      </c>
      <c r="J3" s="79"/>
      <c r="K3" s="75" t="s">
        <v>196</v>
      </c>
      <c r="L3" s="80"/>
      <c r="M3" s="80"/>
    </row>
    <row r="10" spans="2:13" x14ac:dyDescent="0.35">
      <c r="B10"/>
      <c r="I10" s="87" t="s">
        <v>21</v>
      </c>
      <c r="J10" s="88"/>
      <c r="K10" s="88"/>
      <c r="L10" s="89"/>
    </row>
    <row r="11" spans="2:13" ht="18.75" thickBot="1" x14ac:dyDescent="0.4"/>
    <row r="12" spans="2:13" x14ac:dyDescent="0.35">
      <c r="B12"/>
      <c r="I12" s="20" t="s">
        <v>66</v>
      </c>
      <c r="J12" s="83" t="s">
        <v>22</v>
      </c>
      <c r="K12" s="83"/>
      <c r="L12" s="84"/>
    </row>
    <row r="13" spans="2:13" x14ac:dyDescent="0.35">
      <c r="I13" s="21" t="s">
        <v>67</v>
      </c>
      <c r="J13" s="90" t="s">
        <v>25</v>
      </c>
      <c r="K13" s="90"/>
      <c r="L13" s="91"/>
    </row>
    <row r="14" spans="2:13" x14ac:dyDescent="0.35">
      <c r="I14" s="21" t="s">
        <v>68</v>
      </c>
      <c r="J14" s="90" t="s">
        <v>24</v>
      </c>
      <c r="K14" s="90"/>
      <c r="L14" s="91"/>
    </row>
    <row r="15" spans="2:13" x14ac:dyDescent="0.35">
      <c r="I15" s="21" t="s">
        <v>69</v>
      </c>
      <c r="J15" s="90" t="s">
        <v>30</v>
      </c>
      <c r="K15" s="90"/>
      <c r="L15" s="91"/>
    </row>
    <row r="16" spans="2:13" x14ac:dyDescent="0.35">
      <c r="I16" s="21" t="s">
        <v>70</v>
      </c>
      <c r="J16" s="90" t="s">
        <v>29</v>
      </c>
      <c r="K16" s="90"/>
      <c r="L16" s="91"/>
    </row>
    <row r="17" spans="9:13" x14ac:dyDescent="0.35">
      <c r="I17" s="21" t="s">
        <v>71</v>
      </c>
      <c r="J17" s="90" t="s">
        <v>28</v>
      </c>
      <c r="K17" s="90"/>
      <c r="L17" s="91"/>
    </row>
    <row r="18" spans="9:13" x14ac:dyDescent="0.35">
      <c r="I18" s="21" t="s">
        <v>72</v>
      </c>
      <c r="J18" s="90" t="s">
        <v>191</v>
      </c>
      <c r="K18" s="90"/>
      <c r="L18" s="91"/>
    </row>
    <row r="19" spans="9:13" ht="18.75" thickBot="1" x14ac:dyDescent="0.4">
      <c r="I19" s="58" t="s">
        <v>73</v>
      </c>
      <c r="J19" s="81" t="s">
        <v>26</v>
      </c>
      <c r="K19" s="81"/>
      <c r="L19" s="82"/>
    </row>
    <row r="20" spans="9:13" x14ac:dyDescent="0.35">
      <c r="I20" s="68">
        <v>10</v>
      </c>
      <c r="J20" s="71" t="s">
        <v>123</v>
      </c>
      <c r="K20" s="63" t="s">
        <v>179</v>
      </c>
      <c r="L20" s="94"/>
    </row>
    <row r="21" spans="9:13" x14ac:dyDescent="0.35">
      <c r="I21" s="69" t="s">
        <v>79</v>
      </c>
      <c r="J21" s="72" t="s">
        <v>123</v>
      </c>
      <c r="K21" s="64" t="s">
        <v>180</v>
      </c>
      <c r="L21" s="95"/>
      <c r="M21"/>
    </row>
    <row r="22" spans="9:13" ht="18.75" thickBot="1" x14ac:dyDescent="0.4">
      <c r="I22" s="69" t="s">
        <v>114</v>
      </c>
      <c r="J22" s="72" t="s">
        <v>123</v>
      </c>
      <c r="K22" s="64" t="s">
        <v>181</v>
      </c>
      <c r="L22" s="96"/>
    </row>
    <row r="23" spans="9:13" ht="47.25" customHeight="1" thickBot="1" x14ac:dyDescent="0.4">
      <c r="I23" s="70" t="s">
        <v>115</v>
      </c>
      <c r="J23" s="73" t="s">
        <v>123</v>
      </c>
      <c r="K23" s="67" t="s">
        <v>182</v>
      </c>
      <c r="L23" s="66"/>
      <c r="M23"/>
    </row>
    <row r="24" spans="9:13" x14ac:dyDescent="0.35">
      <c r="I24" s="69" t="s">
        <v>116</v>
      </c>
      <c r="J24" s="72" t="s">
        <v>138</v>
      </c>
      <c r="K24" s="64" t="s">
        <v>183</v>
      </c>
      <c r="L24" s="92"/>
      <c r="M24"/>
    </row>
    <row r="25" spans="9:13" x14ac:dyDescent="0.35">
      <c r="I25" s="69" t="s">
        <v>117</v>
      </c>
      <c r="J25" s="72" t="s">
        <v>138</v>
      </c>
      <c r="K25" s="64" t="s">
        <v>184</v>
      </c>
      <c r="L25" s="92"/>
    </row>
    <row r="26" spans="9:13" ht="18.75" thickBot="1" x14ac:dyDescent="0.4">
      <c r="I26" s="69" t="s">
        <v>118</v>
      </c>
      <c r="J26" s="74" t="s">
        <v>138</v>
      </c>
      <c r="K26" s="65" t="s">
        <v>185</v>
      </c>
      <c r="L26" s="93"/>
    </row>
    <row r="27" spans="9:13" x14ac:dyDescent="0.35">
      <c r="I27" s="20">
        <v>11</v>
      </c>
      <c r="J27" s="83" t="s">
        <v>27</v>
      </c>
      <c r="K27" s="83"/>
      <c r="L27" s="84"/>
    </row>
    <row r="28" spans="9:13" ht="18.75" thickBot="1" x14ac:dyDescent="0.4">
      <c r="I28" s="19">
        <v>12</v>
      </c>
      <c r="J28" s="85" t="s">
        <v>45</v>
      </c>
      <c r="K28" s="85"/>
      <c r="L28" s="86"/>
    </row>
  </sheetData>
  <mergeCells count="19">
    <mergeCell ref="J19:L19"/>
    <mergeCell ref="J27:L27"/>
    <mergeCell ref="J28:L28"/>
    <mergeCell ref="I10:L10"/>
    <mergeCell ref="J12:L12"/>
    <mergeCell ref="J13:L13"/>
    <mergeCell ref="J14:L14"/>
    <mergeCell ref="J15:L15"/>
    <mergeCell ref="J16:L16"/>
    <mergeCell ref="J17:L17"/>
    <mergeCell ref="J18:L18"/>
    <mergeCell ref="L24:L26"/>
    <mergeCell ref="L20:L22"/>
    <mergeCell ref="F2:K2"/>
    <mergeCell ref="F3:H3"/>
    <mergeCell ref="I3:J3"/>
    <mergeCell ref="B1:E3"/>
    <mergeCell ref="L1:M3"/>
    <mergeCell ref="F1:K1"/>
  </mergeCells>
  <hyperlinks>
    <hyperlink ref="J12:L12" location="'0.1'!A1" display="Justificación" xr:uid="{B75542F3-62E6-4FB9-B61F-5FAAECC8DC4E}"/>
    <hyperlink ref="J13:L13" location="'0.2'!A1" display="Objetivos, proposito y responsables" xr:uid="{70A8D66B-5274-4B18-9943-D09433E96B65}"/>
    <hyperlink ref="J14:L14" location="'0.3'!A1" display="Definiciones" xr:uid="{F216F533-3DDF-46A4-AF07-88296A1F4B08}"/>
    <hyperlink ref="J15:L15" location="'0.5'!A1" display="Mantenimiento preventivo" xr:uid="{C8BBC8A3-5CF5-42C4-BD09-9D71CBD6B5AF}"/>
    <hyperlink ref="J16:L16" location="'0.6'!A1" display="Mantenimiento correctivo" xr:uid="{06CC7F38-498F-4CF1-A4B1-A9389129E386}"/>
    <hyperlink ref="J17:L17" location="'0.7'!A1" display="Inspección técnico- mecánica" xr:uid="{AA0207DE-B0D4-4F4C-9330-EB7676082EF7}"/>
    <hyperlink ref="J18:L18" location="'0.8'!A1" display="Inspección preoperacional" xr:uid="{C8D36167-193C-4DB8-B5A6-0B0380719E7F}"/>
    <hyperlink ref="J19:L19" location="'0.9'!A1" display="Plan de varadas" xr:uid="{1E821716-D8F9-4DCD-BF80-E84D51EEAD3E}"/>
    <hyperlink ref="J27:L27" location="'15'!A1" display="Registro Mantenimiento correctivos" xr:uid="{12BCE636-B325-4017-9BA3-D58E7520F037}"/>
    <hyperlink ref="J28:L28" location="'16'!A1" display="Hoja de vida control de vehículo" xr:uid="{4708D893-C656-42D9-A524-93D0FDB5C13A}"/>
    <hyperlink ref="K20" location="'10'!A1" display="OCL513" xr:uid="{1CADF48F-56C9-4A37-8DAE-6B3DBBA2CFB3}"/>
    <hyperlink ref="K21" location="'10.1'!A1" display="OCL511" xr:uid="{7A29D323-9437-4B6A-AC39-006D01D11866}"/>
    <hyperlink ref="K22" location="'10.2'!A1" display="OCL512" xr:uid="{189ABDA9-F9C3-4511-B70C-E739E4757E3E}"/>
    <hyperlink ref="K23" location="'10.3'!A1" display="OCL539" xr:uid="{779FF551-710C-47CC-8A09-8E3070A87FD0}"/>
    <hyperlink ref="K24" location="'10.4'!A1" display="0CL556" xr:uid="{23BA29D0-98D5-462F-85A5-497ACD3E1632}"/>
    <hyperlink ref="K25" location="'10.5'!A1" display="OCL557" xr:uid="{DDAD2167-B9E5-45D9-AC82-79197A0DE311}"/>
    <hyperlink ref="K26" location="'10.6'!A1" display="OCL583" xr:uid="{83F27E2C-2F7C-4C00-9835-63115B78B4EE}"/>
  </hyperlinks>
  <pageMargins left="0.7" right="0.7" top="0.75" bottom="0.75" header="0.3" footer="0.3"/>
  <pageSetup paperSize="9" scale="40"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673AB-D488-4F5F-B9A1-06571F048512}">
  <dimension ref="A1:R22"/>
  <sheetViews>
    <sheetView showGridLines="0" zoomScale="70" zoomScaleNormal="70" workbookViewId="0">
      <pane ySplit="6" topLeftCell="A7" activePane="bottomLeft" state="frozen"/>
      <selection sqref="A1:XFD1048576"/>
      <selection pane="bottomLeft" sqref="A1:B4"/>
    </sheetView>
  </sheetViews>
  <sheetFormatPr baseColWidth="10" defaultRowHeight="18" x14ac:dyDescent="0.35"/>
  <cols>
    <col min="1" max="2" width="13.42578125" style="18" customWidth="1"/>
    <col min="3" max="16384" width="11.42578125" style="18"/>
  </cols>
  <sheetData>
    <row r="1" spans="1:18" x14ac:dyDescent="0.35">
      <c r="A1" s="97"/>
      <c r="B1" s="97"/>
      <c r="C1" s="98" t="s">
        <v>31</v>
      </c>
      <c r="D1" s="98"/>
      <c r="E1" s="98"/>
      <c r="F1" s="98"/>
      <c r="G1" s="98"/>
      <c r="H1" s="98"/>
      <c r="I1" s="98"/>
      <c r="J1" s="98"/>
      <c r="K1" s="98"/>
      <c r="L1" s="98"/>
      <c r="M1" s="98"/>
      <c r="N1" s="98"/>
      <c r="O1" s="97"/>
      <c r="P1" s="97"/>
    </row>
    <row r="2" spans="1:18" ht="35.25" customHeight="1" x14ac:dyDescent="0.35">
      <c r="A2" s="97"/>
      <c r="B2" s="97"/>
      <c r="C2" s="98"/>
      <c r="D2" s="98"/>
      <c r="E2" s="98"/>
      <c r="F2" s="98"/>
      <c r="G2" s="98"/>
      <c r="H2" s="98"/>
      <c r="I2" s="98"/>
      <c r="J2" s="98"/>
      <c r="K2" s="98"/>
      <c r="L2" s="98"/>
      <c r="M2" s="98"/>
      <c r="N2" s="98"/>
      <c r="O2" s="97"/>
      <c r="P2" s="97"/>
    </row>
    <row r="3" spans="1:18" ht="32.25" customHeight="1" x14ac:dyDescent="0.35">
      <c r="A3" s="97"/>
      <c r="B3" s="97"/>
      <c r="C3" s="98"/>
      <c r="D3" s="98"/>
      <c r="E3" s="98"/>
      <c r="F3" s="98"/>
      <c r="G3" s="98"/>
      <c r="H3" s="98"/>
      <c r="I3" s="98"/>
      <c r="J3" s="98"/>
      <c r="K3" s="98"/>
      <c r="L3" s="98"/>
      <c r="M3" s="98"/>
      <c r="N3" s="98"/>
      <c r="O3" s="97"/>
      <c r="P3" s="97"/>
    </row>
    <row r="4" spans="1:18" x14ac:dyDescent="0.35">
      <c r="A4" s="97"/>
      <c r="B4" s="97"/>
      <c r="C4" s="98"/>
      <c r="D4" s="98"/>
      <c r="E4" s="98"/>
      <c r="F4" s="98"/>
      <c r="G4" s="98"/>
      <c r="H4" s="98"/>
      <c r="I4" s="98"/>
      <c r="J4" s="98"/>
      <c r="K4" s="98"/>
      <c r="L4" s="98"/>
      <c r="M4" s="98"/>
      <c r="N4" s="98"/>
      <c r="O4" s="97"/>
      <c r="P4" s="97"/>
    </row>
    <row r="6" spans="1:18" x14ac:dyDescent="0.35">
      <c r="A6" s="99" t="s">
        <v>32</v>
      </c>
      <c r="B6" s="99"/>
      <c r="C6" s="99"/>
      <c r="D6" s="99"/>
      <c r="E6" s="99"/>
      <c r="F6" s="99"/>
      <c r="G6" s="99"/>
      <c r="H6" s="99"/>
      <c r="I6" s="99"/>
      <c r="J6" s="99"/>
      <c r="K6" s="99"/>
      <c r="L6" s="99"/>
      <c r="M6" s="99"/>
      <c r="N6" s="99"/>
      <c r="O6" s="99"/>
      <c r="P6" s="99"/>
    </row>
    <row r="8" spans="1:18" x14ac:dyDescent="0.35">
      <c r="A8" s="100" t="s">
        <v>186</v>
      </c>
      <c r="B8" s="100"/>
      <c r="C8" s="100"/>
      <c r="D8" s="100"/>
      <c r="E8" s="100"/>
      <c r="F8" s="100"/>
      <c r="G8" s="100"/>
      <c r="H8" s="100"/>
      <c r="I8" s="100"/>
      <c r="J8" s="100"/>
      <c r="K8" s="100"/>
      <c r="L8" s="100"/>
      <c r="M8" s="100"/>
      <c r="N8" s="100"/>
      <c r="O8" s="100"/>
      <c r="P8" s="100"/>
    </row>
    <row r="9" spans="1:18" x14ac:dyDescent="0.35">
      <c r="A9" s="100"/>
      <c r="B9" s="100"/>
      <c r="C9" s="100"/>
      <c r="D9" s="100"/>
      <c r="E9" s="100"/>
      <c r="F9" s="100"/>
      <c r="G9" s="100"/>
      <c r="H9" s="100"/>
      <c r="I9" s="100"/>
      <c r="J9" s="100"/>
      <c r="K9" s="100"/>
      <c r="L9" s="100"/>
      <c r="M9" s="100"/>
      <c r="N9" s="100"/>
      <c r="O9" s="100"/>
      <c r="P9" s="100"/>
    </row>
    <row r="10" spans="1:18" x14ac:dyDescent="0.35">
      <c r="A10" s="100"/>
      <c r="B10" s="100"/>
      <c r="C10" s="100"/>
      <c r="D10" s="100"/>
      <c r="E10" s="100"/>
      <c r="F10" s="100"/>
      <c r="G10" s="100"/>
      <c r="H10" s="100"/>
      <c r="I10" s="100"/>
      <c r="J10" s="100"/>
      <c r="K10" s="100"/>
      <c r="L10" s="100"/>
      <c r="M10" s="100"/>
      <c r="N10" s="100"/>
      <c r="O10" s="100"/>
      <c r="P10" s="100"/>
      <c r="R10"/>
    </row>
    <row r="11" spans="1:18" x14ac:dyDescent="0.35">
      <c r="A11" s="100"/>
      <c r="B11" s="100"/>
      <c r="C11" s="100"/>
      <c r="D11" s="100"/>
      <c r="E11" s="100"/>
      <c r="F11" s="100"/>
      <c r="G11" s="100"/>
      <c r="H11" s="100"/>
      <c r="I11" s="100"/>
      <c r="J11" s="100"/>
      <c r="K11" s="100"/>
      <c r="L11" s="100"/>
      <c r="M11" s="100"/>
      <c r="N11" s="100"/>
      <c r="O11" s="100"/>
      <c r="P11" s="100"/>
    </row>
    <row r="12" spans="1:18" x14ac:dyDescent="0.35">
      <c r="A12" s="100"/>
      <c r="B12" s="100"/>
      <c r="C12" s="100"/>
      <c r="D12" s="100"/>
      <c r="E12" s="100"/>
      <c r="F12" s="100"/>
      <c r="G12" s="100"/>
      <c r="H12" s="100"/>
      <c r="I12" s="100"/>
      <c r="J12" s="100"/>
      <c r="K12" s="100"/>
      <c r="L12" s="100"/>
      <c r="M12" s="100"/>
      <c r="N12" s="100"/>
      <c r="O12" s="100"/>
      <c r="P12" s="100"/>
    </row>
    <row r="13" spans="1:18" x14ac:dyDescent="0.35">
      <c r="A13" s="100"/>
      <c r="B13" s="100"/>
      <c r="C13" s="100"/>
      <c r="D13" s="100"/>
      <c r="E13" s="100"/>
      <c r="F13" s="100"/>
      <c r="G13" s="100"/>
      <c r="H13" s="100"/>
      <c r="I13" s="100"/>
      <c r="J13" s="100"/>
      <c r="K13" s="100"/>
      <c r="L13" s="100"/>
      <c r="M13" s="100"/>
      <c r="N13" s="100"/>
      <c r="O13" s="100"/>
      <c r="P13" s="100"/>
    </row>
    <row r="14" spans="1:18" x14ac:dyDescent="0.35">
      <c r="A14" s="100"/>
      <c r="B14" s="100"/>
      <c r="C14" s="100"/>
      <c r="D14" s="100"/>
      <c r="E14" s="100"/>
      <c r="F14" s="100"/>
      <c r="G14" s="100"/>
      <c r="H14" s="100"/>
      <c r="I14" s="100"/>
      <c r="J14" s="100"/>
      <c r="K14" s="100"/>
      <c r="L14" s="100"/>
      <c r="M14" s="100"/>
      <c r="N14" s="100"/>
      <c r="O14" s="100"/>
      <c r="P14" s="100"/>
    </row>
    <row r="15" spans="1:18" x14ac:dyDescent="0.35">
      <c r="A15" s="100"/>
      <c r="B15" s="100"/>
      <c r="C15" s="100"/>
      <c r="D15" s="100"/>
      <c r="E15" s="100"/>
      <c r="F15" s="100"/>
      <c r="G15" s="100"/>
      <c r="H15" s="100"/>
      <c r="I15" s="100"/>
      <c r="J15" s="100"/>
      <c r="K15" s="100"/>
      <c r="L15" s="100"/>
      <c r="M15" s="100"/>
      <c r="N15" s="100"/>
      <c r="O15" s="100"/>
      <c r="P15" s="100"/>
    </row>
    <row r="16" spans="1:18" x14ac:dyDescent="0.35">
      <c r="A16" s="100"/>
      <c r="B16" s="100"/>
      <c r="C16" s="100"/>
      <c r="D16" s="100"/>
      <c r="E16" s="100"/>
      <c r="F16" s="100"/>
      <c r="G16" s="100"/>
      <c r="H16" s="100"/>
      <c r="I16" s="100"/>
      <c r="J16" s="100"/>
      <c r="K16" s="100"/>
      <c r="L16" s="100"/>
      <c r="M16" s="100"/>
      <c r="N16" s="100"/>
      <c r="O16" s="100"/>
      <c r="P16" s="100"/>
    </row>
    <row r="17" spans="1:16" x14ac:dyDescent="0.35">
      <c r="A17" s="100"/>
      <c r="B17" s="100"/>
      <c r="C17" s="100"/>
      <c r="D17" s="100"/>
      <c r="E17" s="100"/>
      <c r="F17" s="100"/>
      <c r="G17" s="100"/>
      <c r="H17" s="100"/>
      <c r="I17" s="100"/>
      <c r="J17" s="100"/>
      <c r="K17" s="100"/>
      <c r="L17" s="100"/>
      <c r="M17" s="100"/>
      <c r="N17" s="100"/>
      <c r="O17" s="100"/>
      <c r="P17" s="100"/>
    </row>
    <row r="18" spans="1:16" x14ac:dyDescent="0.35">
      <c r="A18" s="100"/>
      <c r="B18" s="100"/>
      <c r="C18" s="100"/>
      <c r="D18" s="100"/>
      <c r="E18" s="100"/>
      <c r="F18" s="100"/>
      <c r="G18" s="100"/>
      <c r="H18" s="100"/>
      <c r="I18" s="100"/>
      <c r="J18" s="100"/>
      <c r="K18" s="100"/>
      <c r="L18" s="100"/>
      <c r="M18" s="100"/>
      <c r="N18" s="100"/>
      <c r="O18" s="100"/>
      <c r="P18" s="100"/>
    </row>
    <row r="19" spans="1:16" x14ac:dyDescent="0.35">
      <c r="A19" s="100"/>
      <c r="B19" s="100"/>
      <c r="C19" s="100"/>
      <c r="D19" s="100"/>
      <c r="E19" s="100"/>
      <c r="F19" s="100"/>
      <c r="G19" s="100"/>
      <c r="H19" s="100"/>
      <c r="I19" s="100"/>
      <c r="J19" s="100"/>
      <c r="K19" s="100"/>
      <c r="L19" s="100"/>
      <c r="M19" s="100"/>
      <c r="N19" s="100"/>
      <c r="O19" s="100"/>
      <c r="P19" s="100"/>
    </row>
    <row r="20" spans="1:16" x14ac:dyDescent="0.35">
      <c r="A20" s="100"/>
      <c r="B20" s="100"/>
      <c r="C20" s="100"/>
      <c r="D20" s="100"/>
      <c r="E20" s="100"/>
      <c r="F20" s="100"/>
      <c r="G20" s="100"/>
      <c r="H20" s="100"/>
      <c r="I20" s="100"/>
      <c r="J20" s="100"/>
      <c r="K20" s="100"/>
      <c r="L20" s="100"/>
      <c r="M20" s="100"/>
      <c r="N20" s="100"/>
      <c r="O20" s="100"/>
      <c r="P20" s="100"/>
    </row>
    <row r="21" spans="1:16" x14ac:dyDescent="0.35">
      <c r="A21" s="100"/>
      <c r="B21" s="100"/>
      <c r="C21" s="100"/>
      <c r="D21" s="100"/>
      <c r="E21" s="100"/>
      <c r="F21" s="100"/>
      <c r="G21" s="100"/>
      <c r="H21" s="100"/>
      <c r="I21" s="100"/>
      <c r="J21" s="100"/>
      <c r="K21" s="100"/>
      <c r="L21" s="100"/>
      <c r="M21" s="100"/>
      <c r="N21" s="100"/>
      <c r="O21" s="100"/>
      <c r="P21" s="100"/>
    </row>
    <row r="22" spans="1:16" x14ac:dyDescent="0.35">
      <c r="A22" s="100"/>
      <c r="B22" s="100"/>
      <c r="C22" s="100"/>
      <c r="D22" s="100"/>
      <c r="E22" s="100"/>
      <c r="F22" s="100"/>
      <c r="G22" s="100"/>
      <c r="H22" s="100"/>
      <c r="I22" s="100"/>
      <c r="J22" s="100"/>
      <c r="K22" s="100"/>
      <c r="L22" s="100"/>
      <c r="M22" s="100"/>
      <c r="N22" s="100"/>
      <c r="O22" s="100"/>
      <c r="P22" s="100"/>
    </row>
  </sheetData>
  <mergeCells count="5">
    <mergeCell ref="A1:B4"/>
    <mergeCell ref="C1:N4"/>
    <mergeCell ref="O1:P4"/>
    <mergeCell ref="A6:P6"/>
    <mergeCell ref="A8:P22"/>
  </mergeCells>
  <pageMargins left="0.7" right="0.7" top="0.75" bottom="0.75" header="0.3" footer="0.3"/>
  <pageSetup paperSize="9"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64AD0-562E-428D-BFA6-A10B5357FC86}">
  <dimension ref="A1:P25"/>
  <sheetViews>
    <sheetView showGridLines="0" workbookViewId="0">
      <pane ySplit="6" topLeftCell="A18" activePane="bottomLeft" state="frozen"/>
      <selection sqref="A1:XFD1048576"/>
      <selection pane="bottomLeft" activeCell="A18" sqref="A18:P19"/>
    </sheetView>
  </sheetViews>
  <sheetFormatPr baseColWidth="10" defaultRowHeight="18" x14ac:dyDescent="0.35"/>
  <cols>
    <col min="1" max="2" width="13.42578125" style="18" customWidth="1"/>
    <col min="3" max="16384" width="11.42578125" style="18"/>
  </cols>
  <sheetData>
    <row r="1" spans="1:16" x14ac:dyDescent="0.35">
      <c r="A1" s="97"/>
      <c r="B1" s="97"/>
      <c r="C1" s="98" t="s">
        <v>31</v>
      </c>
      <c r="D1" s="98"/>
      <c r="E1" s="98"/>
      <c r="F1" s="98"/>
      <c r="G1" s="98"/>
      <c r="H1" s="98"/>
      <c r="I1" s="98"/>
      <c r="J1" s="98"/>
      <c r="K1" s="98"/>
      <c r="L1" s="98"/>
      <c r="M1" s="98"/>
      <c r="N1" s="98"/>
      <c r="O1" s="97"/>
      <c r="P1" s="97"/>
    </row>
    <row r="2" spans="1:16" x14ac:dyDescent="0.35">
      <c r="A2" s="97"/>
      <c r="B2" s="97"/>
      <c r="C2" s="98"/>
      <c r="D2" s="98"/>
      <c r="E2" s="98"/>
      <c r="F2" s="98"/>
      <c r="G2" s="98"/>
      <c r="H2" s="98"/>
      <c r="I2" s="98"/>
      <c r="J2" s="98"/>
      <c r="K2" s="98"/>
      <c r="L2" s="98"/>
      <c r="M2" s="98"/>
      <c r="N2" s="98"/>
      <c r="O2" s="97"/>
      <c r="P2" s="97"/>
    </row>
    <row r="3" spans="1:16" x14ac:dyDescent="0.35">
      <c r="A3" s="97"/>
      <c r="B3" s="97"/>
      <c r="C3" s="98"/>
      <c r="D3" s="98"/>
      <c r="E3" s="98"/>
      <c r="F3" s="98"/>
      <c r="G3" s="98"/>
      <c r="H3" s="98"/>
      <c r="I3" s="98"/>
      <c r="J3" s="98"/>
      <c r="K3" s="98"/>
      <c r="L3" s="98"/>
      <c r="M3" s="98"/>
      <c r="N3" s="98"/>
      <c r="O3" s="97"/>
      <c r="P3" s="97"/>
    </row>
    <row r="4" spans="1:16" ht="27" customHeight="1" x14ac:dyDescent="0.35">
      <c r="A4" s="97"/>
      <c r="B4" s="97"/>
      <c r="C4" s="98"/>
      <c r="D4" s="98"/>
      <c r="E4" s="98"/>
      <c r="F4" s="98"/>
      <c r="G4" s="98"/>
      <c r="H4" s="98"/>
      <c r="I4" s="98"/>
      <c r="J4" s="98"/>
      <c r="K4" s="98"/>
      <c r="L4" s="98"/>
      <c r="M4" s="98"/>
      <c r="N4" s="98"/>
      <c r="O4" s="97"/>
      <c r="P4" s="97"/>
    </row>
    <row r="6" spans="1:16" x14ac:dyDescent="0.35">
      <c r="A6" s="101" t="s">
        <v>33</v>
      </c>
      <c r="B6" s="102"/>
      <c r="C6" s="102"/>
      <c r="D6" s="102"/>
      <c r="E6" s="102"/>
      <c r="F6" s="102"/>
      <c r="G6" s="102"/>
      <c r="H6" s="102"/>
      <c r="I6" s="102"/>
      <c r="J6" s="102"/>
      <c r="K6" s="102"/>
      <c r="L6" s="102"/>
      <c r="M6" s="102"/>
      <c r="N6" s="102"/>
      <c r="O6" s="102"/>
      <c r="P6" s="103"/>
    </row>
    <row r="8" spans="1:16" x14ac:dyDescent="0.35">
      <c r="A8" s="104" t="s">
        <v>41</v>
      </c>
      <c r="B8" s="104"/>
      <c r="C8" s="104"/>
      <c r="D8" s="104"/>
      <c r="E8" s="104"/>
      <c r="F8" s="104"/>
      <c r="G8" s="104"/>
      <c r="H8" s="104"/>
      <c r="I8" s="104"/>
      <c r="J8" s="104"/>
      <c r="K8" s="104"/>
      <c r="L8" s="104"/>
      <c r="M8" s="104"/>
      <c r="N8" s="104"/>
      <c r="O8" s="104"/>
      <c r="P8" s="104"/>
    </row>
    <row r="9" spans="1:16" ht="15" customHeight="1" x14ac:dyDescent="0.35">
      <c r="A9" s="106" t="s">
        <v>75</v>
      </c>
      <c r="B9" s="107"/>
      <c r="C9" s="107"/>
      <c r="D9" s="107"/>
      <c r="E9" s="107"/>
      <c r="F9" s="107"/>
      <c r="G9" s="107"/>
      <c r="H9" s="107"/>
      <c r="I9" s="107"/>
      <c r="J9" s="107"/>
      <c r="K9" s="107"/>
      <c r="L9" s="107"/>
      <c r="M9" s="107"/>
      <c r="N9" s="107"/>
      <c r="O9" s="107"/>
      <c r="P9" s="108"/>
    </row>
    <row r="10" spans="1:16" x14ac:dyDescent="0.35">
      <c r="A10" s="109"/>
      <c r="B10" s="110"/>
      <c r="C10" s="110"/>
      <c r="D10" s="110"/>
      <c r="E10" s="110"/>
      <c r="F10" s="110"/>
      <c r="G10" s="110"/>
      <c r="H10" s="110"/>
      <c r="I10" s="110"/>
      <c r="J10" s="110"/>
      <c r="K10" s="110"/>
      <c r="L10" s="110"/>
      <c r="M10" s="110"/>
      <c r="N10" s="110"/>
      <c r="O10" s="110"/>
      <c r="P10" s="111"/>
    </row>
    <row r="11" spans="1:16" x14ac:dyDescent="0.35">
      <c r="A11" s="112" t="s">
        <v>42</v>
      </c>
      <c r="B11" s="113"/>
      <c r="C11" s="113"/>
      <c r="D11" s="113"/>
      <c r="E11" s="113"/>
      <c r="F11" s="113"/>
      <c r="G11" s="113"/>
      <c r="H11" s="113"/>
      <c r="I11" s="113"/>
      <c r="J11" s="113"/>
      <c r="K11" s="113"/>
      <c r="L11" s="113"/>
      <c r="M11" s="113"/>
      <c r="N11" s="113"/>
      <c r="O11" s="113"/>
      <c r="P11" s="114"/>
    </row>
    <row r="12" spans="1:16" x14ac:dyDescent="0.35">
      <c r="A12" s="115" t="s">
        <v>81</v>
      </c>
      <c r="B12" s="115"/>
      <c r="C12" s="115"/>
      <c r="D12" s="115"/>
      <c r="E12" s="115"/>
      <c r="F12" s="115"/>
      <c r="G12" s="115"/>
      <c r="H12" s="115"/>
      <c r="I12" s="115"/>
      <c r="J12" s="115"/>
      <c r="K12" s="115"/>
      <c r="L12" s="115"/>
      <c r="M12" s="115"/>
      <c r="N12" s="115"/>
      <c r="O12" s="115"/>
      <c r="P12" s="115"/>
    </row>
    <row r="13" spans="1:16" x14ac:dyDescent="0.35">
      <c r="A13" s="115"/>
      <c r="B13" s="115"/>
      <c r="C13" s="115"/>
      <c r="D13" s="115"/>
      <c r="E13" s="115"/>
      <c r="F13" s="115"/>
      <c r="G13" s="115"/>
      <c r="H13" s="115"/>
      <c r="I13" s="115"/>
      <c r="J13" s="115"/>
      <c r="K13" s="115"/>
      <c r="L13" s="115"/>
      <c r="M13" s="115"/>
      <c r="N13" s="115"/>
      <c r="O13" s="115"/>
      <c r="P13" s="115"/>
    </row>
    <row r="14" spans="1:16" x14ac:dyDescent="0.35">
      <c r="A14" s="115"/>
      <c r="B14" s="115"/>
      <c r="C14" s="115"/>
      <c r="D14" s="115"/>
      <c r="E14" s="115"/>
      <c r="F14" s="115"/>
      <c r="G14" s="115"/>
      <c r="H14" s="115"/>
      <c r="I14" s="115"/>
      <c r="J14" s="115"/>
      <c r="K14" s="115"/>
      <c r="L14" s="115"/>
      <c r="M14" s="115"/>
      <c r="N14" s="115"/>
      <c r="O14" s="115"/>
      <c r="P14" s="115"/>
    </row>
    <row r="15" spans="1:16" x14ac:dyDescent="0.35">
      <c r="A15" s="115"/>
      <c r="B15" s="115"/>
      <c r="C15" s="115"/>
      <c r="D15" s="115"/>
      <c r="E15" s="115"/>
      <c r="F15" s="115"/>
      <c r="G15" s="115"/>
      <c r="H15" s="115"/>
      <c r="I15" s="115"/>
      <c r="J15" s="115"/>
      <c r="K15" s="115"/>
      <c r="L15" s="115"/>
      <c r="M15" s="115"/>
      <c r="N15" s="115"/>
      <c r="O15" s="115"/>
      <c r="P15" s="115"/>
    </row>
    <row r="16" spans="1:16" x14ac:dyDescent="0.35">
      <c r="A16" s="115"/>
      <c r="B16" s="115"/>
      <c r="C16" s="115"/>
      <c r="D16" s="115"/>
      <c r="E16" s="115"/>
      <c r="F16" s="115"/>
      <c r="G16" s="115"/>
      <c r="H16" s="115"/>
      <c r="I16" s="115"/>
      <c r="J16" s="115"/>
      <c r="K16" s="115"/>
      <c r="L16" s="115"/>
      <c r="M16" s="115"/>
      <c r="N16" s="115"/>
      <c r="O16" s="115"/>
      <c r="P16" s="115"/>
    </row>
    <row r="17" spans="1:16" x14ac:dyDescent="0.35">
      <c r="A17" s="104" t="s">
        <v>23</v>
      </c>
      <c r="B17" s="104"/>
      <c r="C17" s="104"/>
      <c r="D17" s="104"/>
      <c r="E17" s="104"/>
      <c r="F17" s="104"/>
      <c r="G17" s="104"/>
      <c r="H17" s="104"/>
      <c r="I17" s="104"/>
      <c r="J17" s="104"/>
      <c r="K17" s="104"/>
      <c r="L17" s="104"/>
      <c r="M17" s="104"/>
      <c r="N17" s="104"/>
      <c r="O17" s="104"/>
      <c r="P17" s="104"/>
    </row>
    <row r="18" spans="1:16" x14ac:dyDescent="0.35">
      <c r="A18" s="116" t="s">
        <v>188</v>
      </c>
      <c r="B18" s="116"/>
      <c r="C18" s="116"/>
      <c r="D18" s="116"/>
      <c r="E18" s="116"/>
      <c r="F18" s="116"/>
      <c r="G18" s="116"/>
      <c r="H18" s="116"/>
      <c r="I18" s="116"/>
      <c r="J18" s="116"/>
      <c r="K18" s="116"/>
      <c r="L18" s="116"/>
      <c r="M18" s="116"/>
      <c r="N18" s="116"/>
      <c r="O18" s="116"/>
      <c r="P18" s="116"/>
    </row>
    <row r="19" spans="1:16" x14ac:dyDescent="0.35">
      <c r="A19" s="116"/>
      <c r="B19" s="116"/>
      <c r="C19" s="116"/>
      <c r="D19" s="116"/>
      <c r="E19" s="116"/>
      <c r="F19" s="116"/>
      <c r="G19" s="116"/>
      <c r="H19" s="116"/>
      <c r="I19" s="116"/>
      <c r="J19" s="116"/>
      <c r="K19" s="116"/>
      <c r="L19" s="116"/>
      <c r="M19" s="116"/>
      <c r="N19" s="116"/>
      <c r="O19" s="116"/>
      <c r="P19" s="116"/>
    </row>
    <row r="20" spans="1:16" x14ac:dyDescent="0.35">
      <c r="A20" s="104" t="s">
        <v>43</v>
      </c>
      <c r="B20" s="104"/>
      <c r="C20" s="104"/>
      <c r="D20" s="104"/>
      <c r="E20" s="104"/>
      <c r="F20" s="104"/>
      <c r="G20" s="104"/>
      <c r="H20" s="104"/>
      <c r="I20" s="104"/>
      <c r="J20" s="104"/>
      <c r="K20" s="104"/>
      <c r="L20" s="104"/>
      <c r="M20" s="104"/>
      <c r="N20" s="104"/>
      <c r="O20" s="104"/>
      <c r="P20" s="104"/>
    </row>
    <row r="21" spans="1:16" x14ac:dyDescent="0.35">
      <c r="A21" s="105" t="s">
        <v>187</v>
      </c>
      <c r="B21" s="105"/>
      <c r="C21" s="105"/>
      <c r="D21" s="105"/>
      <c r="E21" s="105"/>
      <c r="F21" s="105"/>
      <c r="G21" s="105"/>
      <c r="H21" s="105"/>
      <c r="I21" s="105"/>
      <c r="J21" s="105"/>
      <c r="K21" s="105"/>
      <c r="L21" s="105"/>
      <c r="M21" s="105"/>
      <c r="N21" s="105"/>
      <c r="O21" s="105"/>
      <c r="P21" s="105"/>
    </row>
    <row r="25" spans="1:16" x14ac:dyDescent="0.35">
      <c r="I25"/>
    </row>
  </sheetData>
  <mergeCells count="12">
    <mergeCell ref="A21:P21"/>
    <mergeCell ref="A9:P10"/>
    <mergeCell ref="A11:P11"/>
    <mergeCell ref="A12:P16"/>
    <mergeCell ref="A17:P17"/>
    <mergeCell ref="A18:P19"/>
    <mergeCell ref="A20:P20"/>
    <mergeCell ref="A1:B4"/>
    <mergeCell ref="C1:N4"/>
    <mergeCell ref="O1:P4"/>
    <mergeCell ref="A6:P6"/>
    <mergeCell ref="A8:P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8CFE3-36E6-44E0-91B9-6CC209B2CEBE}">
  <dimension ref="A1:P22"/>
  <sheetViews>
    <sheetView showGridLines="0" zoomScale="85" zoomScaleNormal="85" workbookViewId="0">
      <pane ySplit="6" topLeftCell="A7" activePane="bottomLeft" state="frozen"/>
      <selection sqref="A1:XFD1048576"/>
      <selection pane="bottomLeft" activeCell="A8" sqref="A8:P22"/>
    </sheetView>
  </sheetViews>
  <sheetFormatPr baseColWidth="10" defaultRowHeight="18" x14ac:dyDescent="0.35"/>
  <cols>
    <col min="1" max="2" width="13.42578125" style="18" customWidth="1"/>
    <col min="3" max="16384" width="11.42578125" style="18"/>
  </cols>
  <sheetData>
    <row r="1" spans="1:16" ht="15" customHeight="1" x14ac:dyDescent="0.35">
      <c r="A1" s="97"/>
      <c r="B1" s="97"/>
      <c r="C1" s="98" t="s">
        <v>31</v>
      </c>
      <c r="D1" s="98"/>
      <c r="E1" s="98"/>
      <c r="F1" s="98"/>
      <c r="G1" s="98"/>
      <c r="H1" s="98"/>
      <c r="I1" s="98"/>
      <c r="J1" s="98"/>
      <c r="K1" s="98"/>
      <c r="L1" s="98"/>
      <c r="M1" s="98"/>
      <c r="N1" s="98"/>
      <c r="O1" s="97"/>
      <c r="P1" s="97"/>
    </row>
    <row r="2" spans="1:16" ht="15" customHeight="1" x14ac:dyDescent="0.35">
      <c r="A2" s="97"/>
      <c r="B2" s="97"/>
      <c r="C2" s="98"/>
      <c r="D2" s="98"/>
      <c r="E2" s="98"/>
      <c r="F2" s="98"/>
      <c r="G2" s="98"/>
      <c r="H2" s="98"/>
      <c r="I2" s="98"/>
      <c r="J2" s="98"/>
      <c r="K2" s="98"/>
      <c r="L2" s="98"/>
      <c r="M2" s="98"/>
      <c r="N2" s="98"/>
      <c r="O2" s="97"/>
      <c r="P2" s="97"/>
    </row>
    <row r="3" spans="1:16" ht="15" customHeight="1" x14ac:dyDescent="0.35">
      <c r="A3" s="97"/>
      <c r="B3" s="97"/>
      <c r="C3" s="98"/>
      <c r="D3" s="98"/>
      <c r="E3" s="98"/>
      <c r="F3" s="98"/>
      <c r="G3" s="98"/>
      <c r="H3" s="98"/>
      <c r="I3" s="98"/>
      <c r="J3" s="98"/>
      <c r="K3" s="98"/>
      <c r="L3" s="98"/>
      <c r="M3" s="98"/>
      <c r="N3" s="98"/>
      <c r="O3" s="97"/>
      <c r="P3" s="97"/>
    </row>
    <row r="4" spans="1:16" ht="15" customHeight="1" x14ac:dyDescent="0.35">
      <c r="A4" s="97"/>
      <c r="B4" s="97"/>
      <c r="C4" s="98"/>
      <c r="D4" s="98"/>
      <c r="E4" s="98"/>
      <c r="F4" s="98"/>
      <c r="G4" s="98"/>
      <c r="H4" s="98"/>
      <c r="I4" s="98"/>
      <c r="J4" s="98"/>
      <c r="K4" s="98"/>
      <c r="L4" s="98"/>
      <c r="M4" s="98"/>
      <c r="N4" s="98"/>
      <c r="O4" s="97"/>
      <c r="P4" s="97"/>
    </row>
    <row r="6" spans="1:16" x14ac:dyDescent="0.35">
      <c r="A6" s="117" t="s">
        <v>34</v>
      </c>
      <c r="B6" s="117"/>
      <c r="C6" s="117"/>
      <c r="D6" s="117"/>
      <c r="E6" s="117"/>
      <c r="F6" s="117"/>
      <c r="G6" s="117"/>
      <c r="H6" s="117"/>
      <c r="I6" s="117"/>
      <c r="J6" s="117"/>
      <c r="K6" s="117"/>
      <c r="L6" s="117"/>
      <c r="M6" s="117"/>
      <c r="N6" s="117"/>
      <c r="O6" s="117"/>
      <c r="P6" s="117"/>
    </row>
    <row r="8" spans="1:16" x14ac:dyDescent="0.35">
      <c r="A8" s="118" t="s">
        <v>189</v>
      </c>
      <c r="B8" s="119"/>
      <c r="C8" s="119"/>
      <c r="D8" s="119"/>
      <c r="E8" s="119"/>
      <c r="F8" s="119"/>
      <c r="G8" s="119"/>
      <c r="H8" s="119"/>
      <c r="I8" s="119"/>
      <c r="J8" s="119"/>
      <c r="K8" s="119"/>
      <c r="L8" s="119"/>
      <c r="M8" s="119"/>
      <c r="N8" s="119"/>
      <c r="O8" s="119"/>
      <c r="P8" s="119"/>
    </row>
    <row r="9" spans="1:16" x14ac:dyDescent="0.35">
      <c r="A9" s="119"/>
      <c r="B9" s="119"/>
      <c r="C9" s="119"/>
      <c r="D9" s="119"/>
      <c r="E9" s="119"/>
      <c r="F9" s="119"/>
      <c r="G9" s="119"/>
      <c r="H9" s="119"/>
      <c r="I9" s="119"/>
      <c r="J9" s="119"/>
      <c r="K9" s="119"/>
      <c r="L9" s="119"/>
      <c r="M9" s="119"/>
      <c r="N9" s="119"/>
      <c r="O9" s="119"/>
      <c r="P9" s="119"/>
    </row>
    <row r="10" spans="1:16" x14ac:dyDescent="0.35">
      <c r="A10" s="119"/>
      <c r="B10" s="119"/>
      <c r="C10" s="119"/>
      <c r="D10" s="119"/>
      <c r="E10" s="119"/>
      <c r="F10" s="119"/>
      <c r="G10" s="119"/>
      <c r="H10" s="119"/>
      <c r="I10" s="119"/>
      <c r="J10" s="119"/>
      <c r="K10" s="119"/>
      <c r="L10" s="119"/>
      <c r="M10" s="119"/>
      <c r="N10" s="119"/>
      <c r="O10" s="119"/>
      <c r="P10" s="119"/>
    </row>
    <row r="11" spans="1:16" x14ac:dyDescent="0.35">
      <c r="A11" s="119"/>
      <c r="B11" s="119"/>
      <c r="C11" s="119"/>
      <c r="D11" s="119"/>
      <c r="E11" s="119"/>
      <c r="F11" s="119"/>
      <c r="G11" s="119"/>
      <c r="H11" s="119"/>
      <c r="I11" s="119"/>
      <c r="J11" s="119"/>
      <c r="K11" s="119"/>
      <c r="L11" s="119"/>
      <c r="M11" s="119"/>
      <c r="N11" s="119"/>
      <c r="O11" s="119"/>
      <c r="P11" s="119"/>
    </row>
    <row r="12" spans="1:16" x14ac:dyDescent="0.35">
      <c r="A12" s="119"/>
      <c r="B12" s="119"/>
      <c r="C12" s="119"/>
      <c r="D12" s="119"/>
      <c r="E12" s="119"/>
      <c r="F12" s="119"/>
      <c r="G12" s="119"/>
      <c r="H12" s="119"/>
      <c r="I12" s="119"/>
      <c r="J12" s="119"/>
      <c r="K12" s="119"/>
      <c r="L12" s="119"/>
      <c r="M12" s="119"/>
      <c r="N12" s="119"/>
      <c r="O12" s="119"/>
      <c r="P12" s="119"/>
    </row>
    <row r="13" spans="1:16" x14ac:dyDescent="0.35">
      <c r="A13" s="119"/>
      <c r="B13" s="119"/>
      <c r="C13" s="119"/>
      <c r="D13" s="119"/>
      <c r="E13" s="119"/>
      <c r="F13" s="119"/>
      <c r="G13" s="119"/>
      <c r="H13" s="119"/>
      <c r="I13" s="119"/>
      <c r="J13" s="119"/>
      <c r="K13" s="119"/>
      <c r="L13" s="119"/>
      <c r="M13" s="119"/>
      <c r="N13" s="119"/>
      <c r="O13" s="119"/>
      <c r="P13" s="119"/>
    </row>
    <row r="14" spans="1:16" x14ac:dyDescent="0.35">
      <c r="A14" s="119"/>
      <c r="B14" s="119"/>
      <c r="C14" s="119"/>
      <c r="D14" s="119"/>
      <c r="E14" s="119"/>
      <c r="F14" s="119"/>
      <c r="G14" s="119"/>
      <c r="H14" s="119"/>
      <c r="I14" s="119"/>
      <c r="J14" s="119"/>
      <c r="K14" s="119"/>
      <c r="L14" s="119"/>
      <c r="M14" s="119"/>
      <c r="N14" s="119"/>
      <c r="O14" s="119"/>
      <c r="P14" s="119"/>
    </row>
    <row r="15" spans="1:16" x14ac:dyDescent="0.35">
      <c r="A15" s="119"/>
      <c r="B15" s="119"/>
      <c r="C15" s="119"/>
      <c r="D15" s="119"/>
      <c r="E15" s="119"/>
      <c r="F15" s="119"/>
      <c r="G15" s="119"/>
      <c r="H15" s="119"/>
      <c r="I15" s="119"/>
      <c r="J15" s="119"/>
      <c r="K15" s="119"/>
      <c r="L15" s="119"/>
      <c r="M15" s="119"/>
      <c r="N15" s="119"/>
      <c r="O15" s="119"/>
      <c r="P15" s="119"/>
    </row>
    <row r="16" spans="1:16" x14ac:dyDescent="0.35">
      <c r="A16" s="119"/>
      <c r="B16" s="119"/>
      <c r="C16" s="119"/>
      <c r="D16" s="119"/>
      <c r="E16" s="119"/>
      <c r="F16" s="119"/>
      <c r="G16" s="119"/>
      <c r="H16" s="119"/>
      <c r="I16" s="119"/>
      <c r="J16" s="119"/>
      <c r="K16" s="119"/>
      <c r="L16" s="119"/>
      <c r="M16" s="119"/>
      <c r="N16" s="119"/>
      <c r="O16" s="119"/>
      <c r="P16" s="119"/>
    </row>
    <row r="17" spans="1:16" x14ac:dyDescent="0.35">
      <c r="A17" s="119"/>
      <c r="B17" s="119"/>
      <c r="C17" s="119"/>
      <c r="D17" s="119"/>
      <c r="E17" s="119"/>
      <c r="F17" s="119"/>
      <c r="G17" s="119"/>
      <c r="H17" s="119"/>
      <c r="I17" s="119"/>
      <c r="J17" s="119"/>
      <c r="K17" s="119"/>
      <c r="L17" s="119"/>
      <c r="M17" s="119"/>
      <c r="N17" s="119"/>
      <c r="O17" s="119"/>
      <c r="P17" s="119"/>
    </row>
    <row r="18" spans="1:16" x14ac:dyDescent="0.35">
      <c r="A18" s="119"/>
      <c r="B18" s="119"/>
      <c r="C18" s="119"/>
      <c r="D18" s="119"/>
      <c r="E18" s="119"/>
      <c r="F18" s="119"/>
      <c r="G18" s="119"/>
      <c r="H18" s="119"/>
      <c r="I18" s="119"/>
      <c r="J18" s="119"/>
      <c r="K18" s="119"/>
      <c r="L18" s="119"/>
      <c r="M18" s="119"/>
      <c r="N18" s="119"/>
      <c r="O18" s="119"/>
      <c r="P18" s="119"/>
    </row>
    <row r="19" spans="1:16" x14ac:dyDescent="0.35">
      <c r="A19" s="119"/>
      <c r="B19" s="119"/>
      <c r="C19" s="119"/>
      <c r="D19" s="119"/>
      <c r="E19" s="119"/>
      <c r="F19" s="119"/>
      <c r="G19" s="119"/>
      <c r="H19" s="119"/>
      <c r="I19" s="119"/>
      <c r="J19" s="119"/>
      <c r="K19" s="119"/>
      <c r="L19" s="119"/>
      <c r="M19" s="119"/>
      <c r="N19" s="119"/>
      <c r="O19" s="119"/>
      <c r="P19" s="119"/>
    </row>
    <row r="20" spans="1:16" x14ac:dyDescent="0.35">
      <c r="A20" s="119"/>
      <c r="B20" s="119"/>
      <c r="C20" s="119"/>
      <c r="D20" s="119"/>
      <c r="E20" s="119"/>
      <c r="F20" s="119"/>
      <c r="G20" s="119"/>
      <c r="H20" s="119"/>
      <c r="I20" s="119"/>
      <c r="J20" s="119"/>
      <c r="K20" s="119"/>
      <c r="L20" s="119"/>
      <c r="M20" s="119"/>
      <c r="N20" s="119"/>
      <c r="O20" s="119"/>
      <c r="P20" s="119"/>
    </row>
    <row r="21" spans="1:16" x14ac:dyDescent="0.35">
      <c r="A21" s="119"/>
      <c r="B21" s="119"/>
      <c r="C21" s="119"/>
      <c r="D21" s="119"/>
      <c r="E21" s="119"/>
      <c r="F21" s="119"/>
      <c r="G21" s="119"/>
      <c r="H21" s="119"/>
      <c r="I21" s="119"/>
      <c r="J21" s="119"/>
      <c r="K21" s="119"/>
      <c r="L21" s="119"/>
      <c r="M21" s="119"/>
      <c r="N21" s="119"/>
      <c r="O21" s="119"/>
      <c r="P21" s="119"/>
    </row>
    <row r="22" spans="1:16" x14ac:dyDescent="0.35">
      <c r="A22" s="119"/>
      <c r="B22" s="119"/>
      <c r="C22" s="119"/>
      <c r="D22" s="119"/>
      <c r="E22" s="119"/>
      <c r="F22" s="119"/>
      <c r="G22" s="119"/>
      <c r="H22" s="119"/>
      <c r="I22" s="119"/>
      <c r="J22" s="119"/>
      <c r="K22" s="119"/>
      <c r="L22" s="119"/>
      <c r="M22" s="119"/>
      <c r="N22" s="119"/>
      <c r="O22" s="119"/>
      <c r="P22" s="119"/>
    </row>
  </sheetData>
  <mergeCells count="5">
    <mergeCell ref="A1:B4"/>
    <mergeCell ref="C1:N4"/>
    <mergeCell ref="O1:P4"/>
    <mergeCell ref="A6:P6"/>
    <mergeCell ref="A8:P2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8CB4A-6ACC-43FB-A5DA-26EF1BCE3BEB}">
  <dimension ref="A1:P10"/>
  <sheetViews>
    <sheetView showGridLines="0" workbookViewId="0">
      <pane ySplit="6" topLeftCell="A7" activePane="bottomLeft" state="frozen"/>
      <selection sqref="A1:XFD1048576"/>
      <selection pane="bottomLeft" sqref="A1:B4"/>
    </sheetView>
  </sheetViews>
  <sheetFormatPr baseColWidth="10" defaultRowHeight="18" x14ac:dyDescent="0.35"/>
  <cols>
    <col min="1" max="2" width="13.42578125" style="18" customWidth="1"/>
    <col min="3" max="16384" width="11.42578125" style="18"/>
  </cols>
  <sheetData>
    <row r="1" spans="1:16" ht="15" customHeight="1" x14ac:dyDescent="0.35">
      <c r="A1" s="97"/>
      <c r="B1" s="97"/>
      <c r="C1" s="98" t="s">
        <v>31</v>
      </c>
      <c r="D1" s="98"/>
      <c r="E1" s="98"/>
      <c r="F1" s="98"/>
      <c r="G1" s="98"/>
      <c r="H1" s="98"/>
      <c r="I1" s="98"/>
      <c r="J1" s="98"/>
      <c r="K1" s="98"/>
      <c r="L1" s="98"/>
      <c r="M1" s="98"/>
      <c r="N1" s="98"/>
      <c r="O1" s="97"/>
      <c r="P1" s="97"/>
    </row>
    <row r="2" spans="1:16" ht="15" customHeight="1" x14ac:dyDescent="0.35">
      <c r="A2" s="97"/>
      <c r="B2" s="97"/>
      <c r="C2" s="98"/>
      <c r="D2" s="98"/>
      <c r="E2" s="98"/>
      <c r="F2" s="98"/>
      <c r="G2" s="98"/>
      <c r="H2" s="98"/>
      <c r="I2" s="98"/>
      <c r="J2" s="98"/>
      <c r="K2" s="98"/>
      <c r="L2" s="98"/>
      <c r="M2" s="98"/>
      <c r="N2" s="98"/>
      <c r="O2" s="97"/>
      <c r="P2" s="97"/>
    </row>
    <row r="3" spans="1:16" ht="15" customHeight="1" x14ac:dyDescent="0.35">
      <c r="A3" s="97"/>
      <c r="B3" s="97"/>
      <c r="C3" s="98"/>
      <c r="D3" s="98"/>
      <c r="E3" s="98"/>
      <c r="F3" s="98"/>
      <c r="G3" s="98"/>
      <c r="H3" s="98"/>
      <c r="I3" s="98"/>
      <c r="J3" s="98"/>
      <c r="K3" s="98"/>
      <c r="L3" s="98"/>
      <c r="M3" s="98"/>
      <c r="N3" s="98"/>
      <c r="O3" s="97"/>
      <c r="P3" s="97"/>
    </row>
    <row r="4" spans="1:16" ht="15" customHeight="1" x14ac:dyDescent="0.35">
      <c r="A4" s="97"/>
      <c r="B4" s="97"/>
      <c r="C4" s="98"/>
      <c r="D4" s="98"/>
      <c r="E4" s="98"/>
      <c r="F4" s="98"/>
      <c r="G4" s="98"/>
      <c r="H4" s="98"/>
      <c r="I4" s="98"/>
      <c r="J4" s="98"/>
      <c r="K4" s="98"/>
      <c r="L4" s="98"/>
      <c r="M4" s="98"/>
      <c r="N4" s="98"/>
      <c r="O4" s="97"/>
      <c r="P4" s="97"/>
    </row>
    <row r="6" spans="1:16" x14ac:dyDescent="0.35">
      <c r="A6" s="117" t="s">
        <v>35</v>
      </c>
      <c r="B6" s="117"/>
      <c r="C6" s="117"/>
      <c r="D6" s="117"/>
      <c r="E6" s="117"/>
      <c r="F6" s="117"/>
      <c r="G6" s="117"/>
      <c r="H6" s="117"/>
      <c r="I6" s="117"/>
      <c r="J6" s="117"/>
      <c r="K6" s="117"/>
      <c r="L6" s="117"/>
      <c r="M6" s="117"/>
      <c r="N6" s="117"/>
      <c r="O6" s="117"/>
      <c r="P6" s="117"/>
    </row>
    <row r="8" spans="1:16" ht="16.5" customHeight="1" x14ac:dyDescent="0.35">
      <c r="A8" s="120" t="s">
        <v>178</v>
      </c>
      <c r="B8" s="120"/>
      <c r="C8" s="120"/>
      <c r="D8" s="120"/>
      <c r="E8" s="120"/>
      <c r="F8" s="120"/>
      <c r="G8" s="120"/>
      <c r="H8" s="120"/>
      <c r="I8" s="120"/>
      <c r="J8" s="120"/>
      <c r="K8" s="120"/>
      <c r="L8" s="120"/>
      <c r="M8" s="120"/>
      <c r="N8" s="120"/>
      <c r="O8" s="120"/>
      <c r="P8" s="120"/>
    </row>
    <row r="9" spans="1:16" ht="16.5" customHeight="1" x14ac:dyDescent="0.35">
      <c r="A9" s="120"/>
      <c r="B9" s="120"/>
      <c r="C9" s="120"/>
      <c r="D9" s="120"/>
      <c r="E9" s="120"/>
      <c r="F9" s="120"/>
      <c r="G9" s="120"/>
      <c r="H9" s="120"/>
      <c r="I9" s="120"/>
      <c r="J9" s="120"/>
      <c r="K9" s="120"/>
      <c r="L9" s="120"/>
      <c r="M9" s="120"/>
      <c r="N9" s="120"/>
      <c r="O9" s="120"/>
      <c r="P9" s="120"/>
    </row>
    <row r="10" spans="1:16" ht="75" customHeight="1" x14ac:dyDescent="0.35">
      <c r="A10" s="120"/>
      <c r="B10" s="120"/>
      <c r="C10" s="120"/>
      <c r="D10" s="120"/>
      <c r="E10" s="120"/>
      <c r="F10" s="120"/>
      <c r="G10" s="120"/>
      <c r="H10" s="120"/>
      <c r="I10" s="120"/>
      <c r="J10" s="120"/>
      <c r="K10" s="120"/>
      <c r="L10" s="120"/>
      <c r="M10" s="120"/>
      <c r="N10" s="120"/>
      <c r="O10" s="120"/>
      <c r="P10" s="120"/>
    </row>
  </sheetData>
  <mergeCells count="5">
    <mergeCell ref="A8:P10"/>
    <mergeCell ref="A1:B4"/>
    <mergeCell ref="C1:N4"/>
    <mergeCell ref="O1:P4"/>
    <mergeCell ref="A6:P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AA9BC-C4BA-4055-9E1C-6D6B493543AE}">
  <dimension ref="A1:P11"/>
  <sheetViews>
    <sheetView showGridLines="0" workbookViewId="0">
      <pane ySplit="6" topLeftCell="A7" activePane="bottomLeft" state="frozen"/>
      <selection sqref="A1:XFD1048576"/>
      <selection pane="bottomLeft" sqref="A1:B4"/>
    </sheetView>
  </sheetViews>
  <sheetFormatPr baseColWidth="10" defaultRowHeight="18" x14ac:dyDescent="0.35"/>
  <cols>
    <col min="1" max="2" width="13.42578125" style="18" customWidth="1"/>
    <col min="3" max="16384" width="11.42578125" style="18"/>
  </cols>
  <sheetData>
    <row r="1" spans="1:16" ht="15" customHeight="1" x14ac:dyDescent="0.35">
      <c r="A1" s="97"/>
      <c r="B1" s="97"/>
      <c r="C1" s="98" t="s">
        <v>31</v>
      </c>
      <c r="D1" s="98"/>
      <c r="E1" s="98"/>
      <c r="F1" s="98"/>
      <c r="G1" s="98"/>
      <c r="H1" s="98"/>
      <c r="I1" s="98"/>
      <c r="J1" s="98"/>
      <c r="K1" s="98"/>
      <c r="L1" s="98"/>
      <c r="M1" s="98"/>
      <c r="N1" s="98"/>
      <c r="O1" s="97"/>
      <c r="P1" s="97"/>
    </row>
    <row r="2" spans="1:16" ht="15" customHeight="1" x14ac:dyDescent="0.35">
      <c r="A2" s="97"/>
      <c r="B2" s="97"/>
      <c r="C2" s="98"/>
      <c r="D2" s="98"/>
      <c r="E2" s="98"/>
      <c r="F2" s="98"/>
      <c r="G2" s="98"/>
      <c r="H2" s="98"/>
      <c r="I2" s="98"/>
      <c r="J2" s="98"/>
      <c r="K2" s="98"/>
      <c r="L2" s="98"/>
      <c r="M2" s="98"/>
      <c r="N2" s="98"/>
      <c r="O2" s="97"/>
      <c r="P2" s="97"/>
    </row>
    <row r="3" spans="1:16" ht="15" customHeight="1" x14ac:dyDescent="0.35">
      <c r="A3" s="97"/>
      <c r="B3" s="97"/>
      <c r="C3" s="98"/>
      <c r="D3" s="98"/>
      <c r="E3" s="98"/>
      <c r="F3" s="98"/>
      <c r="G3" s="98"/>
      <c r="H3" s="98"/>
      <c r="I3" s="98"/>
      <c r="J3" s="98"/>
      <c r="K3" s="98"/>
      <c r="L3" s="98"/>
      <c r="M3" s="98"/>
      <c r="N3" s="98"/>
      <c r="O3" s="97"/>
      <c r="P3" s="97"/>
    </row>
    <row r="4" spans="1:16" ht="15" customHeight="1" x14ac:dyDescent="0.35">
      <c r="A4" s="97"/>
      <c r="B4" s="97"/>
      <c r="C4" s="98"/>
      <c r="D4" s="98"/>
      <c r="E4" s="98"/>
      <c r="F4" s="98"/>
      <c r="G4" s="98"/>
      <c r="H4" s="98"/>
      <c r="I4" s="98"/>
      <c r="J4" s="98"/>
      <c r="K4" s="98"/>
      <c r="L4" s="98"/>
      <c r="M4" s="98"/>
      <c r="N4" s="98"/>
      <c r="O4" s="97"/>
      <c r="P4" s="97"/>
    </row>
    <row r="6" spans="1:16" x14ac:dyDescent="0.35">
      <c r="A6" s="117" t="s">
        <v>36</v>
      </c>
      <c r="B6" s="117"/>
      <c r="C6" s="117"/>
      <c r="D6" s="117"/>
      <c r="E6" s="117"/>
      <c r="F6" s="117"/>
      <c r="G6" s="117"/>
      <c r="H6" s="117"/>
      <c r="I6" s="117"/>
      <c r="J6" s="117"/>
      <c r="K6" s="117"/>
      <c r="L6" s="117"/>
      <c r="M6" s="117"/>
      <c r="N6" s="117"/>
      <c r="O6" s="117"/>
      <c r="P6" s="117"/>
    </row>
    <row r="8" spans="1:16" x14ac:dyDescent="0.35">
      <c r="A8" s="121" t="s">
        <v>190</v>
      </c>
      <c r="B8" s="122"/>
      <c r="C8" s="122"/>
      <c r="D8" s="122"/>
      <c r="E8" s="122"/>
      <c r="F8" s="122"/>
      <c r="G8" s="122"/>
      <c r="H8" s="122"/>
      <c r="I8" s="122"/>
      <c r="J8" s="122"/>
      <c r="K8" s="122"/>
      <c r="L8" s="122"/>
      <c r="M8" s="122"/>
      <c r="N8" s="122"/>
      <c r="O8" s="122"/>
      <c r="P8" s="123"/>
    </row>
    <row r="9" spans="1:16" x14ac:dyDescent="0.35">
      <c r="A9" s="124"/>
      <c r="B9" s="125"/>
      <c r="C9" s="125"/>
      <c r="D9" s="125"/>
      <c r="E9" s="125"/>
      <c r="F9" s="125"/>
      <c r="G9" s="125"/>
      <c r="H9" s="125"/>
      <c r="I9" s="125"/>
      <c r="J9" s="125"/>
      <c r="K9" s="125"/>
      <c r="L9" s="125"/>
      <c r="M9" s="125"/>
      <c r="N9" s="125"/>
      <c r="O9" s="125"/>
      <c r="P9" s="126"/>
    </row>
    <row r="10" spans="1:16" x14ac:dyDescent="0.35">
      <c r="A10" s="124"/>
      <c r="B10" s="125"/>
      <c r="C10" s="125"/>
      <c r="D10" s="125"/>
      <c r="E10" s="125"/>
      <c r="F10" s="125"/>
      <c r="G10" s="125"/>
      <c r="H10" s="125"/>
      <c r="I10" s="125"/>
      <c r="J10" s="125"/>
      <c r="K10" s="125"/>
      <c r="L10" s="125"/>
      <c r="M10" s="125"/>
      <c r="N10" s="125"/>
      <c r="O10" s="125"/>
      <c r="P10" s="126"/>
    </row>
    <row r="11" spans="1:16" x14ac:dyDescent="0.35">
      <c r="A11" s="127"/>
      <c r="B11" s="128"/>
      <c r="C11" s="128"/>
      <c r="D11" s="128"/>
      <c r="E11" s="128"/>
      <c r="F11" s="128"/>
      <c r="G11" s="128"/>
      <c r="H11" s="128"/>
      <c r="I11" s="128"/>
      <c r="J11" s="128"/>
      <c r="K11" s="128"/>
      <c r="L11" s="128"/>
      <c r="M11" s="128"/>
      <c r="N11" s="128"/>
      <c r="O11" s="128"/>
      <c r="P11" s="129"/>
    </row>
  </sheetData>
  <mergeCells count="5">
    <mergeCell ref="A1:B4"/>
    <mergeCell ref="C1:N4"/>
    <mergeCell ref="O1:P4"/>
    <mergeCell ref="A6:P6"/>
    <mergeCell ref="A8:P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90B47-5136-40F6-BED7-7C909CA780F2}">
  <dimension ref="A1:P12"/>
  <sheetViews>
    <sheetView showGridLines="0" zoomScaleNormal="100" workbookViewId="0">
      <pane ySplit="6" topLeftCell="A7" activePane="bottomLeft" state="frozen"/>
      <selection sqref="A1:XFD1048576"/>
      <selection pane="bottomLeft" sqref="A1:B4"/>
    </sheetView>
  </sheetViews>
  <sheetFormatPr baseColWidth="10" defaultRowHeight="18" x14ac:dyDescent="0.35"/>
  <cols>
    <col min="1" max="2" width="13.42578125" style="18" customWidth="1"/>
    <col min="3" max="16384" width="11.42578125" style="18"/>
  </cols>
  <sheetData>
    <row r="1" spans="1:16" ht="15" customHeight="1" x14ac:dyDescent="0.35">
      <c r="A1" s="97"/>
      <c r="B1" s="97"/>
      <c r="C1" s="98" t="s">
        <v>31</v>
      </c>
      <c r="D1" s="98"/>
      <c r="E1" s="98"/>
      <c r="F1" s="98"/>
      <c r="G1" s="98"/>
      <c r="H1" s="98"/>
      <c r="I1" s="98"/>
      <c r="J1" s="98"/>
      <c r="K1" s="98"/>
      <c r="L1" s="98"/>
      <c r="M1" s="98"/>
      <c r="N1" s="98"/>
      <c r="O1" s="97"/>
      <c r="P1" s="97"/>
    </row>
    <row r="2" spans="1:16" ht="15" customHeight="1" x14ac:dyDescent="0.35">
      <c r="A2" s="97"/>
      <c r="B2" s="97"/>
      <c r="C2" s="98"/>
      <c r="D2" s="98"/>
      <c r="E2" s="98"/>
      <c r="F2" s="98"/>
      <c r="G2" s="98"/>
      <c r="H2" s="98"/>
      <c r="I2" s="98"/>
      <c r="J2" s="98"/>
      <c r="K2" s="98"/>
      <c r="L2" s="98"/>
      <c r="M2" s="98"/>
      <c r="N2" s="98"/>
      <c r="O2" s="97"/>
      <c r="P2" s="97"/>
    </row>
    <row r="3" spans="1:16" ht="15" customHeight="1" x14ac:dyDescent="0.35">
      <c r="A3" s="97"/>
      <c r="B3" s="97"/>
      <c r="C3" s="98"/>
      <c r="D3" s="98"/>
      <c r="E3" s="98"/>
      <c r="F3" s="98"/>
      <c r="G3" s="98"/>
      <c r="H3" s="98"/>
      <c r="I3" s="98"/>
      <c r="J3" s="98"/>
      <c r="K3" s="98"/>
      <c r="L3" s="98"/>
      <c r="M3" s="98"/>
      <c r="N3" s="98"/>
      <c r="O3" s="97"/>
      <c r="P3" s="97"/>
    </row>
    <row r="4" spans="1:16" ht="15" customHeight="1" x14ac:dyDescent="0.35">
      <c r="A4" s="97"/>
      <c r="B4" s="97"/>
      <c r="C4" s="98"/>
      <c r="D4" s="98"/>
      <c r="E4" s="98"/>
      <c r="F4" s="98"/>
      <c r="G4" s="98"/>
      <c r="H4" s="98"/>
      <c r="I4" s="98"/>
      <c r="J4" s="98"/>
      <c r="K4" s="98"/>
      <c r="L4" s="98"/>
      <c r="M4" s="98"/>
      <c r="N4" s="98"/>
      <c r="O4" s="97"/>
      <c r="P4" s="97"/>
    </row>
    <row r="6" spans="1:16" x14ac:dyDescent="0.35">
      <c r="A6" s="117" t="s">
        <v>37</v>
      </c>
      <c r="B6" s="117"/>
      <c r="C6" s="117"/>
      <c r="D6" s="117"/>
      <c r="E6" s="117"/>
      <c r="F6" s="117"/>
      <c r="G6" s="117"/>
      <c r="H6" s="117"/>
      <c r="I6" s="117"/>
      <c r="J6" s="117"/>
      <c r="K6" s="117"/>
      <c r="L6" s="117"/>
      <c r="M6" s="117"/>
      <c r="N6" s="117"/>
      <c r="O6" s="117"/>
      <c r="P6" s="117"/>
    </row>
    <row r="8" spans="1:16" ht="15" customHeight="1" x14ac:dyDescent="0.35">
      <c r="A8" s="115" t="s">
        <v>76</v>
      </c>
      <c r="B8" s="115"/>
      <c r="C8" s="115"/>
      <c r="D8" s="115"/>
      <c r="E8" s="115"/>
      <c r="F8" s="115"/>
      <c r="G8" s="115"/>
      <c r="H8" s="115"/>
      <c r="I8" s="115"/>
      <c r="J8" s="115"/>
      <c r="K8" s="115"/>
      <c r="L8" s="115"/>
      <c r="M8" s="115"/>
      <c r="N8" s="115"/>
      <c r="O8" s="115"/>
      <c r="P8" s="115"/>
    </row>
    <row r="9" spans="1:16" x14ac:dyDescent="0.35">
      <c r="A9" s="115"/>
      <c r="B9" s="115"/>
      <c r="C9" s="115"/>
      <c r="D9" s="115"/>
      <c r="E9" s="115"/>
      <c r="F9" s="115"/>
      <c r="G9" s="115"/>
      <c r="H9" s="115"/>
      <c r="I9" s="115"/>
      <c r="J9" s="115"/>
      <c r="K9" s="115"/>
      <c r="L9" s="115"/>
      <c r="M9" s="115"/>
      <c r="N9" s="115"/>
      <c r="O9" s="115"/>
      <c r="P9" s="115"/>
    </row>
    <row r="10" spans="1:16" x14ac:dyDescent="0.35">
      <c r="A10" s="115"/>
      <c r="B10" s="115"/>
      <c r="C10" s="115"/>
      <c r="D10" s="115"/>
      <c r="E10" s="115"/>
      <c r="F10" s="115"/>
      <c r="G10" s="115"/>
      <c r="H10" s="115"/>
      <c r="I10" s="115"/>
      <c r="J10" s="115"/>
      <c r="K10" s="115"/>
      <c r="L10" s="115"/>
      <c r="M10" s="115"/>
      <c r="N10" s="115"/>
      <c r="O10" s="115"/>
      <c r="P10" s="115"/>
    </row>
    <row r="11" spans="1:16" x14ac:dyDescent="0.35">
      <c r="A11" s="115"/>
      <c r="B11" s="115"/>
      <c r="C11" s="115"/>
      <c r="D11" s="115"/>
      <c r="E11" s="115"/>
      <c r="F11" s="115"/>
      <c r="G11" s="115"/>
      <c r="H11" s="115"/>
      <c r="I11" s="115"/>
      <c r="J11" s="115"/>
      <c r="K11" s="115"/>
      <c r="L11" s="115"/>
      <c r="M11" s="115"/>
      <c r="N11" s="115"/>
      <c r="O11" s="115"/>
      <c r="P11" s="115"/>
    </row>
    <row r="12" spans="1:16" ht="49.5" customHeight="1" x14ac:dyDescent="0.35">
      <c r="A12" s="115"/>
      <c r="B12" s="115"/>
      <c r="C12" s="115"/>
      <c r="D12" s="115"/>
      <c r="E12" s="115"/>
      <c r="F12" s="115"/>
      <c r="G12" s="115"/>
      <c r="H12" s="115"/>
      <c r="I12" s="115"/>
      <c r="J12" s="115"/>
      <c r="K12" s="115"/>
      <c r="L12" s="115"/>
      <c r="M12" s="115"/>
      <c r="N12" s="115"/>
      <c r="O12" s="115"/>
      <c r="P12" s="115"/>
    </row>
  </sheetData>
  <mergeCells count="5">
    <mergeCell ref="A1:B4"/>
    <mergeCell ref="C1:N4"/>
    <mergeCell ref="O1:P4"/>
    <mergeCell ref="A6:P6"/>
    <mergeCell ref="A8:P1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E5555-A932-4EB2-B55D-CF95149625B1}">
  <dimension ref="A1:P11"/>
  <sheetViews>
    <sheetView showGridLines="0" workbookViewId="0">
      <pane ySplit="6" topLeftCell="A7" activePane="bottomLeft" state="frozen"/>
      <selection sqref="A1:XFD1048576"/>
      <selection pane="bottomLeft" sqref="A1:B4"/>
    </sheetView>
  </sheetViews>
  <sheetFormatPr baseColWidth="10" defaultRowHeight="18" x14ac:dyDescent="0.35"/>
  <cols>
    <col min="1" max="2" width="13.42578125" style="18" customWidth="1"/>
    <col min="3" max="16384" width="11.42578125" style="18"/>
  </cols>
  <sheetData>
    <row r="1" spans="1:16" ht="15" customHeight="1" x14ac:dyDescent="0.35">
      <c r="A1" s="131"/>
      <c r="B1" s="131"/>
      <c r="C1" s="98" t="s">
        <v>31</v>
      </c>
      <c r="D1" s="98"/>
      <c r="E1" s="98"/>
      <c r="F1" s="98"/>
      <c r="G1" s="98"/>
      <c r="H1" s="98"/>
      <c r="I1" s="98"/>
      <c r="J1" s="98"/>
      <c r="K1" s="98"/>
      <c r="L1" s="98"/>
      <c r="M1" s="98"/>
      <c r="N1" s="98"/>
      <c r="O1" s="97"/>
      <c r="P1" s="97"/>
    </row>
    <row r="2" spans="1:16" ht="15" customHeight="1" x14ac:dyDescent="0.35">
      <c r="A2" s="131"/>
      <c r="B2" s="131"/>
      <c r="C2" s="98"/>
      <c r="D2" s="98"/>
      <c r="E2" s="98"/>
      <c r="F2" s="98"/>
      <c r="G2" s="98"/>
      <c r="H2" s="98"/>
      <c r="I2" s="98"/>
      <c r="J2" s="98"/>
      <c r="K2" s="98"/>
      <c r="L2" s="98"/>
      <c r="M2" s="98"/>
      <c r="N2" s="98"/>
      <c r="O2" s="97"/>
      <c r="P2" s="97"/>
    </row>
    <row r="3" spans="1:16" ht="15" customHeight="1" x14ac:dyDescent="0.35">
      <c r="A3" s="131"/>
      <c r="B3" s="131"/>
      <c r="C3" s="98"/>
      <c r="D3" s="98"/>
      <c r="E3" s="98"/>
      <c r="F3" s="98"/>
      <c r="G3" s="98"/>
      <c r="H3" s="98"/>
      <c r="I3" s="98"/>
      <c r="J3" s="98"/>
      <c r="K3" s="98"/>
      <c r="L3" s="98"/>
      <c r="M3" s="98"/>
      <c r="N3" s="98"/>
      <c r="O3" s="97"/>
      <c r="P3" s="97"/>
    </row>
    <row r="4" spans="1:16" ht="15" customHeight="1" x14ac:dyDescent="0.35">
      <c r="A4" s="131"/>
      <c r="B4" s="131"/>
      <c r="C4" s="98"/>
      <c r="D4" s="98"/>
      <c r="E4" s="98"/>
      <c r="F4" s="98"/>
      <c r="G4" s="98"/>
      <c r="H4" s="98"/>
      <c r="I4" s="98"/>
      <c r="J4" s="98"/>
      <c r="K4" s="98"/>
      <c r="L4" s="98"/>
      <c r="M4" s="98"/>
      <c r="N4" s="98"/>
      <c r="O4" s="97"/>
      <c r="P4" s="97"/>
    </row>
    <row r="6" spans="1:16" x14ac:dyDescent="0.35">
      <c r="A6" s="117" t="s">
        <v>38</v>
      </c>
      <c r="B6" s="117"/>
      <c r="C6" s="117"/>
      <c r="D6" s="117"/>
      <c r="E6" s="117"/>
      <c r="F6" s="117"/>
      <c r="G6" s="117"/>
      <c r="H6" s="117"/>
      <c r="I6" s="117"/>
      <c r="J6" s="117"/>
      <c r="K6" s="117"/>
      <c r="L6" s="117"/>
      <c r="M6" s="117"/>
      <c r="N6" s="117"/>
      <c r="O6" s="117"/>
      <c r="P6" s="117"/>
    </row>
    <row r="8" spans="1:16" ht="16.5" customHeight="1" x14ac:dyDescent="0.35">
      <c r="A8" s="130" t="s">
        <v>77</v>
      </c>
      <c r="B8" s="130"/>
      <c r="C8" s="130"/>
      <c r="D8" s="130"/>
      <c r="E8" s="130"/>
      <c r="F8" s="130"/>
      <c r="G8" s="130"/>
      <c r="H8" s="130"/>
      <c r="I8" s="130"/>
      <c r="J8" s="130"/>
      <c r="K8" s="130"/>
      <c r="L8" s="130"/>
      <c r="M8" s="130"/>
      <c r="N8" s="130"/>
      <c r="O8" s="130"/>
      <c r="P8" s="130"/>
    </row>
    <row r="9" spans="1:16" ht="16.5" customHeight="1" x14ac:dyDescent="0.35">
      <c r="A9" s="130"/>
      <c r="B9" s="130"/>
      <c r="C9" s="130"/>
      <c r="D9" s="130"/>
      <c r="E9" s="130"/>
      <c r="F9" s="130"/>
      <c r="G9" s="130"/>
      <c r="H9" s="130"/>
      <c r="I9" s="130"/>
      <c r="J9" s="130"/>
      <c r="K9" s="130"/>
      <c r="L9" s="130"/>
      <c r="M9" s="130"/>
      <c r="N9" s="130"/>
      <c r="O9" s="130"/>
      <c r="P9" s="130"/>
    </row>
    <row r="11" spans="1:16" x14ac:dyDescent="0.35">
      <c r="A11" s="22" t="s">
        <v>44</v>
      </c>
    </row>
  </sheetData>
  <mergeCells count="5">
    <mergeCell ref="A8:P9"/>
    <mergeCell ref="A1:B4"/>
    <mergeCell ref="C1:N4"/>
    <mergeCell ref="O1:P4"/>
    <mergeCell ref="A6:P6"/>
  </mergeCells>
  <hyperlinks>
    <hyperlink ref="A11" location="'0.8a'!A1" display="Anexo" xr:uid="{C8CD1331-8A4F-4083-B464-626DCD58DDD6}"/>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02D91-2137-43F2-9AD5-67710F6FDA14}">
  <dimension ref="A1:P65"/>
  <sheetViews>
    <sheetView view="pageLayout" zoomScaleNormal="100" workbookViewId="0">
      <selection sqref="A1:A3"/>
    </sheetView>
  </sheetViews>
  <sheetFormatPr baseColWidth="10" defaultRowHeight="15" x14ac:dyDescent="0.25"/>
  <cols>
    <col min="1" max="1" width="21.28515625" style="1" customWidth="1"/>
    <col min="2" max="2" width="13.42578125" style="1" customWidth="1"/>
    <col min="3" max="11" width="11.140625" style="1" customWidth="1"/>
    <col min="12" max="16384" width="11.42578125" style="1"/>
  </cols>
  <sheetData>
    <row r="1" spans="1:16" x14ac:dyDescent="0.25">
      <c r="A1" s="133"/>
      <c r="B1" s="134" t="s">
        <v>80</v>
      </c>
      <c r="C1" s="134"/>
      <c r="D1" s="134"/>
      <c r="E1" s="134"/>
      <c r="F1" s="134"/>
      <c r="G1" s="134"/>
      <c r="H1" s="134"/>
      <c r="I1" s="134"/>
      <c r="J1" s="134"/>
      <c r="K1" s="138"/>
    </row>
    <row r="2" spans="1:16" x14ac:dyDescent="0.25">
      <c r="A2" s="133"/>
      <c r="B2" s="135"/>
      <c r="C2" s="133"/>
      <c r="D2" s="133"/>
      <c r="E2" s="133"/>
      <c r="F2" s="133"/>
      <c r="G2" s="133"/>
      <c r="H2" s="133"/>
      <c r="I2" s="133"/>
      <c r="J2" s="133"/>
      <c r="K2" s="139"/>
    </row>
    <row r="3" spans="1:16" ht="36.75" customHeight="1" x14ac:dyDescent="0.25">
      <c r="A3" s="133"/>
      <c r="B3" s="133"/>
      <c r="C3" s="133"/>
      <c r="D3" s="133"/>
      <c r="E3" s="133"/>
      <c r="F3" s="133"/>
      <c r="G3" s="133"/>
      <c r="H3" s="133"/>
      <c r="I3" s="133"/>
      <c r="J3" s="133"/>
      <c r="K3" s="140"/>
    </row>
    <row r="4" spans="1:16" s="4" customFormat="1" ht="9" x14ac:dyDescent="0.15">
      <c r="A4" s="2"/>
      <c r="B4" s="3"/>
      <c r="C4" s="3"/>
      <c r="D4" s="3"/>
      <c r="E4" s="3"/>
      <c r="F4" s="3"/>
      <c r="G4" s="3"/>
      <c r="H4" s="3"/>
      <c r="I4" s="3"/>
      <c r="J4" s="3"/>
      <c r="K4" s="3"/>
    </row>
    <row r="5" spans="1:16" s="4" customFormat="1" ht="9" x14ac:dyDescent="0.15">
      <c r="A5" s="5"/>
      <c r="B5" s="6"/>
      <c r="C5" s="6"/>
      <c r="D5" s="6"/>
      <c r="E5" s="6"/>
      <c r="F5" s="6"/>
      <c r="G5" s="6"/>
      <c r="H5" s="6"/>
      <c r="I5" s="6"/>
      <c r="J5" s="6"/>
      <c r="K5" s="6"/>
    </row>
    <row r="6" spans="1:16" s="4" customFormat="1" ht="9" x14ac:dyDescent="0.15">
      <c r="A6" s="5"/>
      <c r="B6" s="7"/>
      <c r="C6" s="8"/>
      <c r="D6" s="8"/>
      <c r="E6" s="8"/>
      <c r="F6" s="8"/>
      <c r="G6" s="8"/>
      <c r="H6" s="8"/>
      <c r="I6" s="8"/>
      <c r="J6" s="8"/>
      <c r="K6" s="8"/>
      <c r="L6" s="9"/>
      <c r="M6" s="9"/>
      <c r="N6" s="9"/>
      <c r="O6" s="9"/>
      <c r="P6" s="9"/>
    </row>
    <row r="7" spans="1:16" s="4" customFormat="1" ht="9" x14ac:dyDescent="0.15">
      <c r="A7" s="5"/>
      <c r="B7" s="10"/>
      <c r="C7" s="11"/>
      <c r="D7" s="11"/>
      <c r="E7" s="11"/>
      <c r="F7" s="11"/>
      <c r="G7" s="11"/>
      <c r="H7" s="11"/>
      <c r="I7" s="11"/>
      <c r="J7" s="11"/>
      <c r="K7" s="11"/>
    </row>
    <row r="8" spans="1:16" s="4" customFormat="1" ht="9" x14ac:dyDescent="0.15">
      <c r="A8" s="5"/>
      <c r="B8" s="6"/>
      <c r="C8" s="6"/>
      <c r="D8" s="6"/>
      <c r="E8" s="6"/>
      <c r="F8" s="6"/>
      <c r="G8" s="6"/>
      <c r="H8" s="6"/>
      <c r="I8" s="6"/>
      <c r="J8" s="6"/>
      <c r="K8" s="6"/>
    </row>
    <row r="9" spans="1:16" s="4" customFormat="1" ht="9" x14ac:dyDescent="0.15">
      <c r="A9" s="5"/>
      <c r="B9" s="6"/>
      <c r="C9" s="6"/>
      <c r="D9" s="6"/>
      <c r="E9" s="6"/>
      <c r="F9" s="6"/>
      <c r="G9" s="6"/>
      <c r="H9" s="6"/>
      <c r="I9" s="6"/>
      <c r="J9" s="6"/>
      <c r="K9" s="6"/>
    </row>
    <row r="10" spans="1:16" s="4" customFormat="1" ht="9" x14ac:dyDescent="0.15">
      <c r="A10" s="5"/>
      <c r="B10" s="6"/>
      <c r="C10" s="6"/>
      <c r="D10" s="6"/>
      <c r="E10" s="6"/>
      <c r="F10" s="6"/>
      <c r="G10" s="6"/>
      <c r="H10" s="6"/>
      <c r="I10" s="6"/>
      <c r="J10" s="6"/>
      <c r="K10" s="6"/>
    </row>
    <row r="11" spans="1:16" s="4" customFormat="1" ht="9" x14ac:dyDescent="0.15">
      <c r="A11" s="12"/>
      <c r="B11" s="13"/>
      <c r="C11" s="13"/>
      <c r="D11" s="13"/>
      <c r="E11" s="13"/>
      <c r="F11" s="13"/>
      <c r="G11" s="13"/>
      <c r="H11" s="13"/>
      <c r="I11" s="13"/>
      <c r="J11" s="13"/>
      <c r="K11" s="13"/>
    </row>
    <row r="12" spans="1:16" s="4" customFormat="1" ht="9" x14ac:dyDescent="0.15">
      <c r="A12" s="6"/>
      <c r="B12" s="14"/>
      <c r="C12" s="14"/>
      <c r="D12" s="14"/>
      <c r="E12" s="14"/>
      <c r="F12" s="14"/>
      <c r="G12" s="14"/>
      <c r="H12" s="14"/>
      <c r="I12" s="14"/>
      <c r="J12" s="14"/>
      <c r="K12" s="14"/>
    </row>
    <row r="13" spans="1:16" s="4" customFormat="1" ht="9" x14ac:dyDescent="0.15">
      <c r="A13" s="6"/>
      <c r="B13" s="14"/>
      <c r="C13" s="14"/>
      <c r="D13" s="14"/>
      <c r="E13" s="14"/>
      <c r="F13" s="14"/>
      <c r="G13" s="14"/>
      <c r="H13" s="14"/>
      <c r="I13" s="14"/>
      <c r="J13" s="14"/>
      <c r="K13" s="14"/>
    </row>
    <row r="14" spans="1:16" s="4" customFormat="1" ht="9" x14ac:dyDescent="0.15">
      <c r="A14" s="6"/>
      <c r="B14" s="14"/>
      <c r="C14" s="14"/>
      <c r="D14" s="14"/>
      <c r="E14" s="14"/>
      <c r="F14" s="14"/>
      <c r="G14" s="14"/>
      <c r="H14" s="14"/>
      <c r="I14" s="14"/>
      <c r="J14" s="14"/>
      <c r="K14" s="14"/>
    </row>
    <row r="15" spans="1:16" s="4" customFormat="1" ht="9" x14ac:dyDescent="0.15">
      <c r="A15" s="6"/>
      <c r="B15" s="14"/>
      <c r="C15" s="14"/>
      <c r="D15" s="14"/>
      <c r="E15" s="14"/>
      <c r="F15" s="14"/>
      <c r="G15" s="14"/>
      <c r="H15" s="14"/>
      <c r="I15" s="14"/>
      <c r="J15" s="14"/>
      <c r="K15" s="14"/>
    </row>
    <row r="16" spans="1:16" s="4" customFormat="1" ht="9" x14ac:dyDescent="0.15">
      <c r="A16" s="12"/>
      <c r="B16" s="15"/>
      <c r="C16" s="15"/>
      <c r="D16" s="15"/>
      <c r="E16" s="15"/>
      <c r="F16" s="15"/>
      <c r="G16" s="15"/>
      <c r="H16" s="15"/>
      <c r="I16" s="15"/>
      <c r="J16" s="15"/>
      <c r="K16" s="15"/>
    </row>
    <row r="17" spans="1:11" s="4" customFormat="1" ht="9" x14ac:dyDescent="0.15">
      <c r="A17" s="6"/>
      <c r="B17" s="14"/>
      <c r="C17" s="14"/>
      <c r="D17" s="14"/>
      <c r="E17" s="14"/>
      <c r="F17" s="14"/>
      <c r="G17" s="14"/>
      <c r="H17" s="14"/>
      <c r="I17" s="14"/>
      <c r="J17" s="14"/>
      <c r="K17" s="14"/>
    </row>
    <row r="18" spans="1:11" s="4" customFormat="1" ht="9" x14ac:dyDescent="0.15">
      <c r="A18" s="12"/>
      <c r="B18" s="15"/>
      <c r="C18" s="15"/>
      <c r="D18" s="15"/>
      <c r="E18" s="15"/>
      <c r="F18" s="15"/>
      <c r="G18" s="15"/>
      <c r="H18" s="15"/>
      <c r="I18" s="15"/>
      <c r="J18" s="15"/>
      <c r="K18" s="15"/>
    </row>
    <row r="19" spans="1:11" s="4" customFormat="1" ht="9" x14ac:dyDescent="0.15">
      <c r="A19" s="6"/>
      <c r="B19" s="14"/>
      <c r="C19" s="14"/>
      <c r="D19" s="14"/>
      <c r="E19" s="14"/>
      <c r="F19" s="14"/>
      <c r="G19" s="14"/>
      <c r="H19" s="14"/>
      <c r="I19" s="14"/>
      <c r="J19" s="14"/>
      <c r="K19" s="14"/>
    </row>
    <row r="20" spans="1:11" s="4" customFormat="1" ht="9" x14ac:dyDescent="0.15">
      <c r="A20" s="12"/>
      <c r="B20" s="15"/>
      <c r="C20" s="15"/>
      <c r="D20" s="15"/>
      <c r="E20" s="15"/>
      <c r="F20" s="15"/>
      <c r="G20" s="15"/>
      <c r="H20" s="15"/>
      <c r="I20" s="15"/>
      <c r="J20" s="15"/>
      <c r="K20" s="15"/>
    </row>
    <row r="21" spans="1:11" s="4" customFormat="1" ht="9" x14ac:dyDescent="0.15">
      <c r="A21" s="6"/>
      <c r="B21" s="14"/>
      <c r="C21" s="14"/>
      <c r="D21" s="14"/>
      <c r="E21" s="14"/>
      <c r="F21" s="14"/>
      <c r="G21" s="14"/>
      <c r="H21" s="14"/>
      <c r="I21" s="14"/>
      <c r="J21" s="14"/>
      <c r="K21" s="14"/>
    </row>
    <row r="22" spans="1:11" s="4" customFormat="1" ht="9" x14ac:dyDescent="0.15">
      <c r="A22" s="12"/>
      <c r="B22" s="15"/>
      <c r="C22" s="15"/>
      <c r="D22" s="15"/>
      <c r="E22" s="15"/>
      <c r="F22" s="15"/>
      <c r="G22" s="15"/>
      <c r="H22" s="15"/>
      <c r="I22" s="15"/>
      <c r="J22" s="15"/>
      <c r="K22" s="15"/>
    </row>
    <row r="23" spans="1:11" s="4" customFormat="1" ht="9" x14ac:dyDescent="0.15">
      <c r="A23" s="6"/>
      <c r="B23" s="14"/>
      <c r="C23" s="14"/>
      <c r="D23" s="14"/>
      <c r="E23" s="14"/>
      <c r="F23" s="14"/>
      <c r="G23" s="14"/>
      <c r="H23" s="14"/>
      <c r="I23" s="14"/>
      <c r="J23" s="14"/>
      <c r="K23" s="14"/>
    </row>
    <row r="24" spans="1:11" s="4" customFormat="1" ht="9" x14ac:dyDescent="0.15">
      <c r="A24" s="12"/>
      <c r="B24" s="15"/>
      <c r="C24" s="15"/>
      <c r="D24" s="15"/>
      <c r="E24" s="15"/>
      <c r="F24" s="15"/>
      <c r="G24" s="15"/>
      <c r="H24" s="15"/>
      <c r="I24" s="15"/>
      <c r="J24" s="15"/>
      <c r="K24" s="15"/>
    </row>
    <row r="25" spans="1:11" s="4" customFormat="1" ht="9" x14ac:dyDescent="0.15">
      <c r="A25" s="6"/>
      <c r="B25" s="14"/>
      <c r="C25" s="14"/>
      <c r="D25" s="14"/>
      <c r="E25" s="14"/>
      <c r="F25" s="14"/>
      <c r="G25" s="14"/>
      <c r="H25" s="14"/>
      <c r="I25" s="14"/>
      <c r="J25" s="14"/>
      <c r="K25" s="14"/>
    </row>
    <row r="26" spans="1:11" s="4" customFormat="1" ht="9" x14ac:dyDescent="0.15">
      <c r="A26" s="12"/>
      <c r="B26" s="15"/>
      <c r="C26" s="15"/>
      <c r="D26" s="15"/>
      <c r="E26" s="15"/>
      <c r="F26" s="15"/>
      <c r="G26" s="15"/>
      <c r="H26" s="15"/>
      <c r="I26" s="15"/>
      <c r="J26" s="15"/>
      <c r="K26" s="15"/>
    </row>
    <row r="27" spans="1:11" s="4" customFormat="1" ht="9" x14ac:dyDescent="0.15">
      <c r="A27" s="6"/>
      <c r="B27" s="14"/>
      <c r="C27" s="14"/>
      <c r="D27" s="14"/>
      <c r="E27" s="14"/>
      <c r="F27" s="14"/>
      <c r="G27" s="14"/>
      <c r="H27" s="14"/>
      <c r="I27" s="14"/>
      <c r="J27" s="14"/>
      <c r="K27" s="14"/>
    </row>
    <row r="28" spans="1:11" s="4" customFormat="1" ht="9" x14ac:dyDescent="0.15">
      <c r="A28" s="16"/>
      <c r="B28" s="14"/>
      <c r="C28" s="14"/>
      <c r="D28" s="14"/>
      <c r="E28" s="14"/>
      <c r="F28" s="14"/>
      <c r="G28" s="14"/>
      <c r="H28" s="14"/>
      <c r="I28" s="14"/>
      <c r="J28" s="14"/>
      <c r="K28" s="14"/>
    </row>
    <row r="29" spans="1:11" s="4" customFormat="1" ht="9" x14ac:dyDescent="0.15">
      <c r="A29" s="12"/>
      <c r="B29" s="15"/>
      <c r="C29" s="15"/>
      <c r="D29" s="15"/>
      <c r="E29" s="15"/>
      <c r="F29" s="15"/>
      <c r="G29" s="15"/>
      <c r="H29" s="15"/>
      <c r="I29" s="15"/>
      <c r="J29" s="15"/>
      <c r="K29" s="15"/>
    </row>
    <row r="30" spans="1:11" s="4" customFormat="1" ht="9" x14ac:dyDescent="0.15">
      <c r="A30" s="6"/>
      <c r="B30" s="14"/>
      <c r="C30" s="14"/>
      <c r="D30" s="14"/>
      <c r="E30" s="14"/>
      <c r="F30" s="14"/>
      <c r="G30" s="14"/>
      <c r="H30" s="14"/>
      <c r="I30" s="14"/>
      <c r="J30" s="14"/>
      <c r="K30" s="14"/>
    </row>
    <row r="31" spans="1:11" s="4" customFormat="1" ht="9" x14ac:dyDescent="0.15">
      <c r="A31" s="12"/>
      <c r="B31" s="15"/>
      <c r="C31" s="15"/>
      <c r="D31" s="15"/>
      <c r="E31" s="15"/>
      <c r="F31" s="15"/>
      <c r="G31" s="15"/>
      <c r="H31" s="15"/>
      <c r="I31" s="15"/>
      <c r="J31" s="15"/>
      <c r="K31" s="15"/>
    </row>
    <row r="32" spans="1:11" s="4" customFormat="1" ht="9" x14ac:dyDescent="0.15">
      <c r="A32" s="6"/>
      <c r="B32" s="14"/>
      <c r="C32" s="14"/>
      <c r="D32" s="14"/>
      <c r="E32" s="14"/>
      <c r="F32" s="14"/>
      <c r="G32" s="14"/>
      <c r="H32" s="14"/>
      <c r="I32" s="14"/>
      <c r="J32" s="14"/>
      <c r="K32" s="14"/>
    </row>
    <row r="33" spans="1:11" s="4" customFormat="1" ht="9" x14ac:dyDescent="0.15">
      <c r="A33" s="12"/>
      <c r="B33" s="15"/>
      <c r="C33" s="15"/>
      <c r="D33" s="15"/>
      <c r="E33" s="15"/>
      <c r="F33" s="15"/>
      <c r="G33" s="15"/>
      <c r="H33" s="15"/>
      <c r="I33" s="15"/>
      <c r="J33" s="15"/>
      <c r="K33" s="15"/>
    </row>
    <row r="34" spans="1:11" s="4" customFormat="1" ht="9" x14ac:dyDescent="0.15">
      <c r="A34" s="6"/>
      <c r="B34" s="14"/>
      <c r="C34" s="14"/>
      <c r="D34" s="14"/>
      <c r="E34" s="14"/>
      <c r="F34" s="14"/>
      <c r="G34" s="14"/>
      <c r="H34" s="14"/>
      <c r="I34" s="14"/>
      <c r="J34" s="14"/>
      <c r="K34" s="14"/>
    </row>
    <row r="35" spans="1:11" s="4" customFormat="1" ht="9" x14ac:dyDescent="0.15">
      <c r="A35" s="12"/>
      <c r="B35" s="15"/>
      <c r="C35" s="15"/>
      <c r="D35" s="15"/>
      <c r="E35" s="15"/>
      <c r="F35" s="15"/>
      <c r="G35" s="15"/>
      <c r="H35" s="15"/>
      <c r="I35" s="15"/>
      <c r="J35" s="15"/>
      <c r="K35" s="15"/>
    </row>
    <row r="36" spans="1:11" s="4" customFormat="1" ht="9" x14ac:dyDescent="0.15">
      <c r="A36" s="6"/>
      <c r="B36" s="14"/>
      <c r="C36" s="14"/>
      <c r="D36" s="14"/>
      <c r="E36" s="14"/>
      <c r="F36" s="14"/>
      <c r="G36" s="14"/>
      <c r="H36" s="14"/>
      <c r="I36" s="14"/>
      <c r="J36" s="14"/>
      <c r="K36" s="14"/>
    </row>
    <row r="37" spans="1:11" s="4" customFormat="1" ht="9" x14ac:dyDescent="0.15">
      <c r="A37" s="6"/>
      <c r="B37" s="14"/>
      <c r="C37" s="14"/>
      <c r="D37" s="14"/>
      <c r="E37" s="14"/>
      <c r="F37" s="14"/>
      <c r="G37" s="14"/>
      <c r="H37" s="14"/>
      <c r="I37" s="14"/>
      <c r="J37" s="14"/>
      <c r="K37" s="14"/>
    </row>
    <row r="38" spans="1:11" s="4" customFormat="1" ht="9" x14ac:dyDescent="0.15">
      <c r="A38" s="6"/>
      <c r="B38" s="14"/>
      <c r="C38" s="14"/>
      <c r="D38" s="14"/>
      <c r="E38" s="14"/>
      <c r="F38" s="14"/>
      <c r="G38" s="14"/>
      <c r="H38" s="14"/>
      <c r="I38" s="14"/>
      <c r="J38" s="14"/>
      <c r="K38" s="14"/>
    </row>
    <row r="39" spans="1:11" s="4" customFormat="1" ht="9" x14ac:dyDescent="0.15">
      <c r="A39" s="6"/>
      <c r="B39" s="14"/>
      <c r="C39" s="14"/>
      <c r="D39" s="14"/>
      <c r="E39" s="14"/>
      <c r="F39" s="14"/>
      <c r="G39" s="14"/>
      <c r="H39" s="14"/>
      <c r="I39" s="14"/>
      <c r="J39" s="14"/>
      <c r="K39" s="14"/>
    </row>
    <row r="40" spans="1:11" s="4" customFormat="1" ht="9" x14ac:dyDescent="0.15">
      <c r="A40" s="6"/>
      <c r="B40" s="14"/>
      <c r="C40" s="14"/>
      <c r="D40" s="14"/>
      <c r="E40" s="14"/>
      <c r="F40" s="14"/>
      <c r="G40" s="14"/>
      <c r="H40" s="14"/>
      <c r="I40" s="14"/>
      <c r="J40" s="14"/>
      <c r="K40" s="14"/>
    </row>
    <row r="41" spans="1:11" s="4" customFormat="1" ht="9" x14ac:dyDescent="0.15">
      <c r="A41" s="6"/>
      <c r="B41" s="14"/>
      <c r="C41" s="14"/>
      <c r="D41" s="14"/>
      <c r="E41" s="14"/>
      <c r="F41" s="14"/>
      <c r="G41" s="14"/>
      <c r="H41" s="14"/>
      <c r="I41" s="14"/>
      <c r="J41" s="14"/>
      <c r="K41" s="14"/>
    </row>
    <row r="42" spans="1:11" s="4" customFormat="1" ht="9" x14ac:dyDescent="0.15">
      <c r="A42" s="6"/>
      <c r="B42" s="14"/>
      <c r="C42" s="14"/>
      <c r="D42" s="14"/>
      <c r="E42" s="14"/>
      <c r="F42" s="14"/>
      <c r="G42" s="14"/>
      <c r="H42" s="14"/>
      <c r="I42" s="14"/>
      <c r="J42" s="14"/>
      <c r="K42" s="14"/>
    </row>
    <row r="43" spans="1:11" s="4" customFormat="1" ht="9" x14ac:dyDescent="0.15">
      <c r="A43" s="17"/>
      <c r="B43" s="14"/>
      <c r="C43" s="14"/>
      <c r="D43" s="14"/>
      <c r="E43" s="14"/>
      <c r="F43" s="14"/>
      <c r="G43" s="14"/>
      <c r="H43" s="14"/>
      <c r="I43" s="14"/>
      <c r="J43" s="14"/>
      <c r="K43" s="14"/>
    </row>
    <row r="44" spans="1:11" s="4" customFormat="1" ht="9" x14ac:dyDescent="0.15">
      <c r="A44" s="6"/>
      <c r="B44" s="14"/>
      <c r="C44" s="14"/>
      <c r="D44" s="14"/>
      <c r="E44" s="14"/>
      <c r="F44" s="14"/>
      <c r="G44" s="14"/>
      <c r="H44" s="14"/>
      <c r="I44" s="14"/>
      <c r="J44" s="14"/>
      <c r="K44" s="14"/>
    </row>
    <row r="45" spans="1:11" s="4" customFormat="1" ht="9" x14ac:dyDescent="0.15">
      <c r="A45" s="6"/>
      <c r="B45" s="14"/>
      <c r="C45" s="14"/>
      <c r="D45" s="14"/>
      <c r="E45" s="14"/>
      <c r="F45" s="14"/>
      <c r="G45" s="14"/>
      <c r="H45" s="14"/>
      <c r="I45" s="14"/>
      <c r="J45" s="14"/>
      <c r="K45" s="14"/>
    </row>
    <row r="46" spans="1:11" s="4" customFormat="1" ht="9" x14ac:dyDescent="0.15">
      <c r="A46" s="6"/>
      <c r="B46" s="14"/>
      <c r="C46" s="6"/>
      <c r="D46" s="6"/>
      <c r="E46" s="6"/>
      <c r="F46" s="6"/>
      <c r="G46" s="6"/>
      <c r="H46" s="6"/>
      <c r="I46" s="6"/>
      <c r="J46" s="6"/>
      <c r="K46" s="6"/>
    </row>
    <row r="47" spans="1:11" s="4" customFormat="1" ht="9" x14ac:dyDescent="0.15">
      <c r="A47" s="136"/>
      <c r="B47" s="136"/>
      <c r="C47" s="136"/>
      <c r="D47" s="136"/>
      <c r="E47" s="136"/>
      <c r="F47" s="136"/>
      <c r="G47" s="136"/>
      <c r="H47" s="136"/>
      <c r="I47" s="136"/>
      <c r="J47" s="136"/>
      <c r="K47" s="136"/>
    </row>
    <row r="48" spans="1:11" s="4" customFormat="1" ht="29.25" customHeight="1" x14ac:dyDescent="0.15">
      <c r="A48" s="137"/>
      <c r="B48" s="137"/>
      <c r="C48" s="137"/>
      <c r="D48" s="137"/>
      <c r="E48" s="137"/>
      <c r="F48" s="137"/>
      <c r="G48" s="137"/>
      <c r="H48" s="137"/>
      <c r="I48" s="137"/>
      <c r="J48" s="137"/>
      <c r="K48" s="137"/>
    </row>
    <row r="49" spans="1:11" s="4" customFormat="1" ht="19.5" customHeight="1" x14ac:dyDescent="0.15">
      <c r="A49" s="132"/>
      <c r="B49" s="132"/>
      <c r="C49" s="132"/>
      <c r="D49" s="132"/>
      <c r="E49" s="132"/>
      <c r="F49" s="132"/>
      <c r="G49" s="132"/>
      <c r="H49" s="132"/>
      <c r="I49" s="132"/>
      <c r="J49" s="132"/>
      <c r="K49" s="132"/>
    </row>
    <row r="50" spans="1:11" ht="57.75" customHeight="1" x14ac:dyDescent="0.25"/>
    <row r="51" spans="1:11" ht="57.75" customHeight="1" x14ac:dyDescent="0.25"/>
    <row r="52" spans="1:11" ht="57.75" customHeight="1" x14ac:dyDescent="0.25"/>
    <row r="53" spans="1:11" ht="57.75" customHeight="1" x14ac:dyDescent="0.25"/>
    <row r="54" spans="1:11" ht="57.75" customHeight="1" x14ac:dyDescent="0.25"/>
    <row r="55" spans="1:11" ht="57.75" customHeight="1" x14ac:dyDescent="0.25"/>
    <row r="56" spans="1:11" ht="57.75" customHeight="1" x14ac:dyDescent="0.25"/>
    <row r="57" spans="1:11" ht="57.75" customHeight="1" x14ac:dyDescent="0.25"/>
    <row r="58" spans="1:11" ht="57.75" customHeight="1" x14ac:dyDescent="0.25"/>
    <row r="59" spans="1:11" ht="57.75" customHeight="1" x14ac:dyDescent="0.25"/>
    <row r="60" spans="1:11" ht="57.75" customHeight="1" x14ac:dyDescent="0.25"/>
    <row r="61" spans="1:11" ht="57.75" customHeight="1" x14ac:dyDescent="0.25"/>
    <row r="62" spans="1:11" ht="57.75" customHeight="1" x14ac:dyDescent="0.25"/>
    <row r="63" spans="1:11" ht="57.75" customHeight="1" x14ac:dyDescent="0.25"/>
    <row r="64" spans="1:11" ht="57.75" customHeight="1" x14ac:dyDescent="0.25"/>
    <row r="65" ht="57.75" customHeight="1" x14ac:dyDescent="0.25"/>
  </sheetData>
  <mergeCells count="7">
    <mergeCell ref="A49:K49"/>
    <mergeCell ref="A1:A3"/>
    <mergeCell ref="B1:J1"/>
    <mergeCell ref="B2:J3"/>
    <mergeCell ref="A47:K47"/>
    <mergeCell ref="A48:K48"/>
    <mergeCell ref="K1:K3"/>
  </mergeCells>
  <pageMargins left="0.25" right="0.25" top="0.75" bottom="0.75" header="0.3" footer="0.3"/>
  <pageSetup paperSize="9" orientation="landscape" horizontalDpi="360" verticalDpi="36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ADC37-DFE2-42BD-8588-BE4DDC844E6C}">
  <dimension ref="A1:P30"/>
  <sheetViews>
    <sheetView showGridLines="0" zoomScaleNormal="100" workbookViewId="0">
      <selection sqref="A1:B4"/>
    </sheetView>
  </sheetViews>
  <sheetFormatPr baseColWidth="10" defaultRowHeight="18" x14ac:dyDescent="0.35"/>
  <cols>
    <col min="1" max="2" width="13.42578125" style="18" customWidth="1"/>
    <col min="3" max="16384" width="11.42578125" style="18"/>
  </cols>
  <sheetData>
    <row r="1" spans="1:16" x14ac:dyDescent="0.35">
      <c r="A1" s="97"/>
      <c r="B1" s="97"/>
      <c r="C1" s="98" t="s">
        <v>31</v>
      </c>
      <c r="D1" s="98"/>
      <c r="E1" s="98"/>
      <c r="F1" s="98"/>
      <c r="G1" s="98"/>
      <c r="H1" s="98"/>
      <c r="I1" s="98"/>
      <c r="J1" s="98"/>
      <c r="K1" s="98"/>
      <c r="L1" s="98"/>
      <c r="M1" s="98"/>
      <c r="N1" s="98"/>
      <c r="O1" s="97"/>
      <c r="P1" s="97"/>
    </row>
    <row r="2" spans="1:16" x14ac:dyDescent="0.35">
      <c r="A2" s="97"/>
      <c r="B2" s="97"/>
      <c r="C2" s="98"/>
      <c r="D2" s="98"/>
      <c r="E2" s="98"/>
      <c r="F2" s="98"/>
      <c r="G2" s="98"/>
      <c r="H2" s="98"/>
      <c r="I2" s="98"/>
      <c r="J2" s="98"/>
      <c r="K2" s="98"/>
      <c r="L2" s="98"/>
      <c r="M2" s="98"/>
      <c r="N2" s="98"/>
      <c r="O2" s="97"/>
      <c r="P2" s="97"/>
    </row>
    <row r="3" spans="1:16" x14ac:dyDescent="0.35">
      <c r="A3" s="97"/>
      <c r="B3" s="97"/>
      <c r="C3" s="98"/>
      <c r="D3" s="98"/>
      <c r="E3" s="98"/>
      <c r="F3" s="98"/>
      <c r="G3" s="98"/>
      <c r="H3" s="98"/>
      <c r="I3" s="98"/>
      <c r="J3" s="98"/>
      <c r="K3" s="98"/>
      <c r="L3" s="98"/>
      <c r="M3" s="98"/>
      <c r="N3" s="98"/>
      <c r="O3" s="97"/>
      <c r="P3" s="97"/>
    </row>
    <row r="4" spans="1:16" x14ac:dyDescent="0.35">
      <c r="A4" s="97"/>
      <c r="B4" s="97"/>
      <c r="C4" s="98"/>
      <c r="D4" s="98"/>
      <c r="E4" s="98"/>
      <c r="F4" s="98"/>
      <c r="G4" s="98"/>
      <c r="H4" s="98"/>
      <c r="I4" s="98"/>
      <c r="J4" s="98"/>
      <c r="K4" s="98"/>
      <c r="L4" s="98"/>
      <c r="M4" s="98"/>
      <c r="N4" s="98"/>
      <c r="O4" s="97"/>
      <c r="P4" s="97"/>
    </row>
    <row r="6" spans="1:16" x14ac:dyDescent="0.35">
      <c r="A6" s="117" t="s">
        <v>39</v>
      </c>
      <c r="B6" s="117"/>
      <c r="C6" s="117"/>
      <c r="D6" s="117"/>
      <c r="E6" s="117"/>
      <c r="F6" s="117"/>
      <c r="G6" s="117"/>
      <c r="H6" s="117"/>
      <c r="I6" s="117"/>
      <c r="J6" s="117"/>
      <c r="K6" s="117"/>
      <c r="L6" s="117"/>
      <c r="M6" s="117"/>
      <c r="N6" s="117"/>
      <c r="O6" s="117"/>
      <c r="P6" s="117"/>
    </row>
    <row r="8" spans="1:16" ht="15" customHeight="1" x14ac:dyDescent="0.35">
      <c r="A8" s="115" t="s">
        <v>78</v>
      </c>
      <c r="B8" s="115"/>
      <c r="C8" s="115"/>
      <c r="D8" s="115"/>
      <c r="E8" s="115"/>
      <c r="F8" s="115"/>
      <c r="G8" s="115"/>
      <c r="H8" s="115"/>
      <c r="I8" s="115"/>
      <c r="J8" s="115"/>
      <c r="K8" s="115"/>
      <c r="L8" s="115"/>
      <c r="M8" s="115"/>
      <c r="N8" s="115"/>
      <c r="O8" s="115"/>
      <c r="P8" s="115"/>
    </row>
    <row r="9" spans="1:16" x14ac:dyDescent="0.35">
      <c r="A9" s="115"/>
      <c r="B9" s="115"/>
      <c r="C9" s="115"/>
      <c r="D9" s="115"/>
      <c r="E9" s="115"/>
      <c r="F9" s="115"/>
      <c r="G9" s="115"/>
      <c r="H9" s="115"/>
      <c r="I9" s="115"/>
      <c r="J9" s="115"/>
      <c r="K9" s="115"/>
      <c r="L9" s="115"/>
      <c r="M9" s="115"/>
      <c r="N9" s="115"/>
      <c r="O9" s="115"/>
      <c r="P9" s="115"/>
    </row>
    <row r="10" spans="1:16" x14ac:dyDescent="0.35">
      <c r="A10" s="115"/>
      <c r="B10" s="115"/>
      <c r="C10" s="115"/>
      <c r="D10" s="115"/>
      <c r="E10" s="115"/>
      <c r="F10" s="115"/>
      <c r="G10" s="115"/>
      <c r="H10" s="115"/>
      <c r="I10" s="115"/>
      <c r="J10" s="115"/>
      <c r="K10" s="115"/>
      <c r="L10" s="115"/>
      <c r="M10" s="115"/>
      <c r="N10" s="115"/>
      <c r="O10" s="115"/>
      <c r="P10" s="115"/>
    </row>
    <row r="11" spans="1:16" x14ac:dyDescent="0.35">
      <c r="A11" s="115"/>
      <c r="B11" s="115"/>
      <c r="C11" s="115"/>
      <c r="D11" s="115"/>
      <c r="E11" s="115"/>
      <c r="F11" s="115"/>
      <c r="G11" s="115"/>
      <c r="H11" s="115"/>
      <c r="I11" s="115"/>
      <c r="J11" s="115"/>
      <c r="K11" s="115"/>
      <c r="L11" s="115"/>
      <c r="M11" s="115"/>
      <c r="N11" s="115"/>
      <c r="O11" s="115"/>
      <c r="P11" s="115"/>
    </row>
    <row r="12" spans="1:16" x14ac:dyDescent="0.35">
      <c r="A12" s="115"/>
      <c r="B12" s="115"/>
      <c r="C12" s="115"/>
      <c r="D12" s="115"/>
      <c r="E12" s="115"/>
      <c r="F12" s="115"/>
      <c r="G12" s="115"/>
      <c r="H12" s="115"/>
      <c r="I12" s="115"/>
      <c r="J12" s="115"/>
      <c r="K12" s="115"/>
      <c r="L12" s="115"/>
      <c r="M12" s="115"/>
      <c r="N12" s="115"/>
      <c r="O12" s="115"/>
      <c r="P12" s="115"/>
    </row>
    <row r="13" spans="1:16" x14ac:dyDescent="0.35">
      <c r="A13" s="115"/>
      <c r="B13" s="115"/>
      <c r="C13" s="115"/>
      <c r="D13" s="115"/>
      <c r="E13" s="115"/>
      <c r="F13" s="115"/>
      <c r="G13" s="115"/>
      <c r="H13" s="115"/>
      <c r="I13" s="115"/>
      <c r="J13" s="115"/>
      <c r="K13" s="115"/>
      <c r="L13" s="115"/>
      <c r="M13" s="115"/>
      <c r="N13" s="115"/>
      <c r="O13" s="115"/>
      <c r="P13" s="115"/>
    </row>
    <row r="14" spans="1:16" x14ac:dyDescent="0.35">
      <c r="A14" s="115"/>
      <c r="B14" s="115"/>
      <c r="C14" s="115"/>
      <c r="D14" s="115"/>
      <c r="E14" s="115"/>
      <c r="F14" s="115"/>
      <c r="G14" s="115"/>
      <c r="H14" s="115"/>
      <c r="I14" s="115"/>
      <c r="J14" s="115"/>
      <c r="K14" s="115"/>
      <c r="L14" s="115"/>
      <c r="M14" s="115"/>
      <c r="N14" s="115"/>
      <c r="O14" s="115"/>
      <c r="P14" s="115"/>
    </row>
    <row r="15" spans="1:16" x14ac:dyDescent="0.35">
      <c r="A15" s="115"/>
      <c r="B15" s="115"/>
      <c r="C15" s="115"/>
      <c r="D15" s="115"/>
      <c r="E15" s="115"/>
      <c r="F15" s="115"/>
      <c r="G15" s="115"/>
      <c r="H15" s="115"/>
      <c r="I15" s="115"/>
      <c r="J15" s="115"/>
      <c r="K15" s="115"/>
      <c r="L15" s="115"/>
      <c r="M15" s="115"/>
      <c r="N15" s="115"/>
      <c r="O15" s="115"/>
      <c r="P15" s="115"/>
    </row>
    <row r="16" spans="1:16" x14ac:dyDescent="0.35">
      <c r="A16" s="115"/>
      <c r="B16" s="115"/>
      <c r="C16" s="115"/>
      <c r="D16" s="115"/>
      <c r="E16" s="115"/>
      <c r="F16" s="115"/>
      <c r="G16" s="115"/>
      <c r="H16" s="115"/>
      <c r="I16" s="115"/>
      <c r="J16" s="115"/>
      <c r="K16" s="115"/>
      <c r="L16" s="115"/>
      <c r="M16" s="115"/>
      <c r="N16" s="115"/>
      <c r="O16" s="115"/>
      <c r="P16" s="115"/>
    </row>
    <row r="17" spans="1:16" x14ac:dyDescent="0.35">
      <c r="A17" s="115"/>
      <c r="B17" s="115"/>
      <c r="C17" s="115"/>
      <c r="D17" s="115"/>
      <c r="E17" s="115"/>
      <c r="F17" s="115"/>
      <c r="G17" s="115"/>
      <c r="H17" s="115"/>
      <c r="I17" s="115"/>
      <c r="J17" s="115"/>
      <c r="K17" s="115"/>
      <c r="L17" s="115"/>
      <c r="M17" s="115"/>
      <c r="N17" s="115"/>
      <c r="O17" s="115"/>
      <c r="P17" s="115"/>
    </row>
    <row r="18" spans="1:16" x14ac:dyDescent="0.35">
      <c r="A18" s="115"/>
      <c r="B18" s="115"/>
      <c r="C18" s="115"/>
      <c r="D18" s="115"/>
      <c r="E18" s="115"/>
      <c r="F18" s="115"/>
      <c r="G18" s="115"/>
      <c r="H18" s="115"/>
      <c r="I18" s="115"/>
      <c r="J18" s="115"/>
      <c r="K18" s="115"/>
      <c r="L18" s="115"/>
      <c r="M18" s="115"/>
      <c r="N18" s="115"/>
      <c r="O18" s="115"/>
      <c r="P18" s="115"/>
    </row>
    <row r="19" spans="1:16" x14ac:dyDescent="0.35">
      <c r="A19" s="115"/>
      <c r="B19" s="115"/>
      <c r="C19" s="115"/>
      <c r="D19" s="115"/>
      <c r="E19" s="115"/>
      <c r="F19" s="115"/>
      <c r="G19" s="115"/>
      <c r="H19" s="115"/>
      <c r="I19" s="115"/>
      <c r="J19" s="115"/>
      <c r="K19" s="115"/>
      <c r="L19" s="115"/>
      <c r="M19" s="115"/>
      <c r="N19" s="115"/>
      <c r="O19" s="115"/>
      <c r="P19" s="115"/>
    </row>
    <row r="20" spans="1:16" x14ac:dyDescent="0.35">
      <c r="A20" s="115"/>
      <c r="B20" s="115"/>
      <c r="C20" s="115"/>
      <c r="D20" s="115"/>
      <c r="E20" s="115"/>
      <c r="F20" s="115"/>
      <c r="G20" s="115"/>
      <c r="H20" s="115"/>
      <c r="I20" s="115"/>
      <c r="J20" s="115"/>
      <c r="K20" s="115"/>
      <c r="L20" s="115"/>
      <c r="M20" s="115"/>
      <c r="N20" s="115"/>
      <c r="O20" s="115"/>
      <c r="P20" s="115"/>
    </row>
    <row r="21" spans="1:16" x14ac:dyDescent="0.35">
      <c r="A21" s="115"/>
      <c r="B21" s="115"/>
      <c r="C21" s="115"/>
      <c r="D21" s="115"/>
      <c r="E21" s="115"/>
      <c r="F21" s="115"/>
      <c r="G21" s="115"/>
      <c r="H21" s="115"/>
      <c r="I21" s="115"/>
      <c r="J21" s="115"/>
      <c r="K21" s="115"/>
      <c r="L21" s="115"/>
      <c r="M21" s="115"/>
      <c r="N21" s="115"/>
      <c r="O21" s="115"/>
      <c r="P21" s="115"/>
    </row>
    <row r="22" spans="1:16" x14ac:dyDescent="0.35">
      <c r="A22" s="115"/>
      <c r="B22" s="115"/>
      <c r="C22" s="115"/>
      <c r="D22" s="115"/>
      <c r="E22" s="115"/>
      <c r="F22" s="115"/>
      <c r="G22" s="115"/>
      <c r="H22" s="115"/>
      <c r="I22" s="115"/>
      <c r="J22" s="115"/>
      <c r="K22" s="115"/>
      <c r="L22" s="115"/>
      <c r="M22" s="115"/>
      <c r="N22" s="115"/>
      <c r="O22" s="115"/>
      <c r="P22" s="115"/>
    </row>
    <row r="23" spans="1:16" x14ac:dyDescent="0.35">
      <c r="A23" s="115"/>
      <c r="B23" s="115"/>
      <c r="C23" s="115"/>
      <c r="D23" s="115"/>
      <c r="E23" s="115"/>
      <c r="F23" s="115"/>
      <c r="G23" s="115"/>
      <c r="H23" s="115"/>
      <c r="I23" s="115"/>
      <c r="J23" s="115"/>
      <c r="K23" s="115"/>
      <c r="L23" s="115"/>
      <c r="M23" s="115"/>
      <c r="N23" s="115"/>
      <c r="O23" s="115"/>
      <c r="P23" s="115"/>
    </row>
    <row r="24" spans="1:16" x14ac:dyDescent="0.35">
      <c r="A24" s="115"/>
      <c r="B24" s="115"/>
      <c r="C24" s="115"/>
      <c r="D24" s="115"/>
      <c r="E24" s="115"/>
      <c r="F24" s="115"/>
      <c r="G24" s="115"/>
      <c r="H24" s="115"/>
      <c r="I24" s="115"/>
      <c r="J24" s="115"/>
      <c r="K24" s="115"/>
      <c r="L24" s="115"/>
      <c r="M24" s="115"/>
      <c r="N24" s="115"/>
      <c r="O24" s="115"/>
      <c r="P24" s="115"/>
    </row>
    <row r="25" spans="1:16" x14ac:dyDescent="0.35">
      <c r="A25" s="115"/>
      <c r="B25" s="115"/>
      <c r="C25" s="115"/>
      <c r="D25" s="115"/>
      <c r="E25" s="115"/>
      <c r="F25" s="115"/>
      <c r="G25" s="115"/>
      <c r="H25" s="115"/>
      <c r="I25" s="115"/>
      <c r="J25" s="115"/>
      <c r="K25" s="115"/>
      <c r="L25" s="115"/>
      <c r="M25" s="115"/>
      <c r="N25" s="115"/>
      <c r="O25" s="115"/>
      <c r="P25" s="115"/>
    </row>
    <row r="26" spans="1:16" x14ac:dyDescent="0.35">
      <c r="A26" s="115"/>
      <c r="B26" s="115"/>
      <c r="C26" s="115"/>
      <c r="D26" s="115"/>
      <c r="E26" s="115"/>
      <c r="F26" s="115"/>
      <c r="G26" s="115"/>
      <c r="H26" s="115"/>
      <c r="I26" s="115"/>
      <c r="J26" s="115"/>
      <c r="K26" s="115"/>
      <c r="L26" s="115"/>
      <c r="M26" s="115"/>
      <c r="N26" s="115"/>
      <c r="O26" s="115"/>
      <c r="P26" s="115"/>
    </row>
    <row r="27" spans="1:16" x14ac:dyDescent="0.35">
      <c r="A27" s="115"/>
      <c r="B27" s="115"/>
      <c r="C27" s="115"/>
      <c r="D27" s="115"/>
      <c r="E27" s="115"/>
      <c r="F27" s="115"/>
      <c r="G27" s="115"/>
      <c r="H27" s="115"/>
      <c r="I27" s="115"/>
      <c r="J27" s="115"/>
      <c r="K27" s="115"/>
      <c r="L27" s="115"/>
      <c r="M27" s="115"/>
      <c r="N27" s="115"/>
      <c r="O27" s="115"/>
      <c r="P27" s="115"/>
    </row>
    <row r="28" spans="1:16" x14ac:dyDescent="0.35">
      <c r="A28" s="115"/>
      <c r="B28" s="115"/>
      <c r="C28" s="115"/>
      <c r="D28" s="115"/>
      <c r="E28" s="115"/>
      <c r="F28" s="115"/>
      <c r="G28" s="115"/>
      <c r="H28" s="115"/>
      <c r="I28" s="115"/>
      <c r="J28" s="115"/>
      <c r="K28" s="115"/>
      <c r="L28" s="115"/>
      <c r="M28" s="115"/>
      <c r="N28" s="115"/>
      <c r="O28" s="115"/>
      <c r="P28" s="115"/>
    </row>
    <row r="29" spans="1:16" x14ac:dyDescent="0.35">
      <c r="A29" s="115"/>
      <c r="B29" s="115"/>
      <c r="C29" s="115"/>
      <c r="D29" s="115"/>
      <c r="E29" s="115"/>
      <c r="F29" s="115"/>
      <c r="G29" s="115"/>
      <c r="H29" s="115"/>
      <c r="I29" s="115"/>
      <c r="J29" s="115"/>
      <c r="K29" s="115"/>
      <c r="L29" s="115"/>
      <c r="M29" s="115"/>
      <c r="N29" s="115"/>
      <c r="O29" s="115"/>
      <c r="P29" s="115"/>
    </row>
    <row r="30" spans="1:16" x14ac:dyDescent="0.35">
      <c r="A30" s="115"/>
      <c r="B30" s="115"/>
      <c r="C30" s="115"/>
      <c r="D30" s="115"/>
      <c r="E30" s="115"/>
      <c r="F30" s="115"/>
      <c r="G30" s="115"/>
      <c r="H30" s="115"/>
      <c r="I30" s="115"/>
      <c r="J30" s="115"/>
      <c r="K30" s="115"/>
      <c r="L30" s="115"/>
      <c r="M30" s="115"/>
      <c r="N30" s="115"/>
      <c r="O30" s="115"/>
      <c r="P30" s="115"/>
    </row>
  </sheetData>
  <mergeCells count="5">
    <mergeCell ref="A1:B4"/>
    <mergeCell ref="C1:N4"/>
    <mergeCell ref="O1:P4"/>
    <mergeCell ref="A6:P6"/>
    <mergeCell ref="A8:P30"/>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5827B-4917-4DA8-817A-B5D628196F9A}">
  <sheetPr>
    <tabColor rgb="FF00B050"/>
  </sheetPr>
  <dimension ref="A1:AD50"/>
  <sheetViews>
    <sheetView showGridLines="0" zoomScale="70" zoomScaleNormal="70" workbookViewId="0">
      <selection activeCell="A2" sqref="A2:V2"/>
    </sheetView>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x14ac:dyDescent="0.25">
      <c r="V1" s="48"/>
    </row>
    <row r="2" spans="1:30" ht="66.75" customHeight="1" x14ac:dyDescent="0.25">
      <c r="A2" s="440" t="s">
        <v>201</v>
      </c>
      <c r="B2" s="441"/>
      <c r="C2" s="441"/>
      <c r="D2" s="441"/>
      <c r="E2" s="441"/>
      <c r="F2" s="441"/>
      <c r="G2" s="441"/>
      <c r="H2" s="441"/>
      <c r="I2" s="441"/>
      <c r="J2" s="441"/>
      <c r="K2" s="441"/>
      <c r="L2" s="441"/>
      <c r="M2" s="441"/>
      <c r="N2" s="441"/>
      <c r="O2" s="441"/>
      <c r="P2" s="441"/>
      <c r="Q2" s="441"/>
      <c r="R2" s="441"/>
      <c r="S2" s="441"/>
      <c r="T2" s="441"/>
      <c r="U2" s="441"/>
      <c r="V2" s="442"/>
      <c r="W2" s="302"/>
      <c r="X2" s="302"/>
      <c r="Y2" s="302"/>
      <c r="Z2" s="302"/>
      <c r="AA2" s="302"/>
      <c r="AB2" s="302"/>
    </row>
    <row r="3" spans="1:30" ht="15" x14ac:dyDescent="0.25">
      <c r="A3" s="443"/>
      <c r="B3" s="444"/>
      <c r="C3" s="444"/>
      <c r="D3" s="444"/>
      <c r="E3" s="444"/>
      <c r="F3" s="444"/>
      <c r="G3" s="444"/>
      <c r="H3" s="444"/>
      <c r="I3" s="444"/>
      <c r="J3" s="444"/>
      <c r="K3" s="444"/>
      <c r="L3" s="444"/>
      <c r="M3" s="444"/>
      <c r="N3" s="444"/>
      <c r="O3" s="444"/>
      <c r="P3" s="444"/>
      <c r="Q3" s="444"/>
      <c r="R3" s="444"/>
      <c r="S3" s="444"/>
      <c r="T3" s="444"/>
      <c r="U3" s="444"/>
      <c r="V3" s="445"/>
      <c r="W3" s="302"/>
      <c r="X3" s="302"/>
      <c r="Y3" s="302"/>
      <c r="Z3" s="302"/>
      <c r="AA3" s="302"/>
      <c r="AB3" s="302"/>
    </row>
    <row r="4" spans="1:30" s="18" customFormat="1" ht="18" customHeight="1" x14ac:dyDescent="0.35">
      <c r="A4" s="446" t="s">
        <v>41</v>
      </c>
      <c r="B4" s="447"/>
      <c r="C4" s="447"/>
      <c r="D4" s="447"/>
      <c r="E4" s="447"/>
      <c r="F4" s="447"/>
      <c r="G4" s="447"/>
      <c r="H4" s="447"/>
      <c r="I4" s="447"/>
      <c r="J4" s="447"/>
      <c r="K4" s="447"/>
      <c r="L4" s="447"/>
      <c r="M4" s="447"/>
      <c r="N4" s="447"/>
      <c r="O4" s="447"/>
      <c r="P4" s="447"/>
      <c r="Q4" s="447"/>
      <c r="R4" s="447"/>
      <c r="S4" s="447"/>
      <c r="T4" s="447"/>
      <c r="U4" s="447"/>
      <c r="V4" s="448"/>
      <c r="W4" s="309"/>
      <c r="X4" s="309"/>
      <c r="Y4" s="309"/>
      <c r="Z4" s="309"/>
      <c r="AA4" s="309"/>
      <c r="AB4" s="309"/>
    </row>
    <row r="5" spans="1:30" s="18" customFormat="1" ht="18.75" x14ac:dyDescent="0.35">
      <c r="A5" s="449"/>
      <c r="B5" s="450"/>
      <c r="C5" s="450"/>
      <c r="D5" s="450"/>
      <c r="E5" s="450"/>
      <c r="F5" s="450"/>
      <c r="G5" s="450"/>
      <c r="H5" s="450"/>
      <c r="I5" s="450"/>
      <c r="J5" s="450"/>
      <c r="K5" s="450"/>
      <c r="L5" s="450"/>
      <c r="M5" s="450"/>
      <c r="N5" s="450"/>
      <c r="O5" s="450"/>
      <c r="P5" s="450"/>
      <c r="Q5" s="450"/>
      <c r="R5" s="450"/>
      <c r="S5" s="450"/>
      <c r="T5" s="450"/>
      <c r="U5" s="450"/>
      <c r="V5" s="451"/>
      <c r="W5" s="312"/>
      <c r="X5" s="312"/>
      <c r="Y5" s="312"/>
      <c r="Z5" s="312"/>
      <c r="AA5" s="312"/>
      <c r="AB5" s="312"/>
      <c r="AC5" s="23"/>
      <c r="AD5" s="23"/>
    </row>
    <row r="6" spans="1:30" s="18" customFormat="1" ht="36.75" customHeight="1" x14ac:dyDescent="0.35">
      <c r="A6" s="313"/>
      <c r="B6" s="314" t="s">
        <v>16</v>
      </c>
      <c r="C6" s="315"/>
      <c r="D6" s="452" t="s">
        <v>139</v>
      </c>
      <c r="E6" s="453"/>
      <c r="F6" s="453"/>
      <c r="G6" s="453"/>
      <c r="H6" s="453"/>
      <c r="I6" s="453"/>
      <c r="J6" s="453"/>
      <c r="K6" s="453"/>
      <c r="L6" s="453"/>
      <c r="M6" s="453"/>
      <c r="N6" s="453"/>
      <c r="O6" s="453"/>
      <c r="P6" s="453"/>
      <c r="Q6" s="453"/>
      <c r="R6" s="454"/>
      <c r="S6" s="454"/>
      <c r="T6" s="454"/>
      <c r="U6" s="454"/>
      <c r="V6" s="454"/>
      <c r="W6" s="454"/>
      <c r="X6" s="454"/>
      <c r="Y6" s="454"/>
      <c r="Z6" s="454"/>
      <c r="AA6" s="454"/>
      <c r="AB6" s="455"/>
      <c r="AC6" s="24"/>
      <c r="AD6" s="23"/>
    </row>
    <row r="7" spans="1:30" s="18" customFormat="1" ht="38.25" customHeight="1" thickBot="1" x14ac:dyDescent="0.4">
      <c r="A7" s="312"/>
      <c r="B7" s="320" t="s">
        <v>11</v>
      </c>
      <c r="C7" s="321" t="s">
        <v>10</v>
      </c>
      <c r="D7" s="456"/>
      <c r="E7" s="457"/>
      <c r="F7" s="457"/>
      <c r="G7" s="457"/>
      <c r="H7" s="457"/>
      <c r="I7" s="457"/>
      <c r="J7" s="457"/>
      <c r="K7" s="457"/>
      <c r="L7" s="457"/>
      <c r="M7" s="457"/>
      <c r="N7" s="457"/>
      <c r="O7" s="457"/>
      <c r="P7" s="457"/>
      <c r="Q7" s="457"/>
      <c r="R7" s="457"/>
      <c r="S7" s="457"/>
      <c r="T7" s="457"/>
      <c r="U7" s="457"/>
      <c r="V7" s="457"/>
      <c r="W7" s="457"/>
      <c r="X7" s="457"/>
      <c r="Y7" s="457"/>
      <c r="Z7" s="457"/>
      <c r="AA7" s="457"/>
      <c r="AB7" s="458"/>
      <c r="AC7" s="24"/>
      <c r="AD7" s="23"/>
    </row>
    <row r="8" spans="1:30" s="33" customFormat="1" ht="22.5" customHeight="1" x14ac:dyDescent="0.3">
      <c r="A8" s="325" t="s">
        <v>110</v>
      </c>
      <c r="B8" s="325" t="s">
        <v>1</v>
      </c>
      <c r="C8" s="325" t="s">
        <v>2</v>
      </c>
      <c r="D8" s="326" t="s">
        <v>3</v>
      </c>
      <c r="E8" s="327"/>
      <c r="F8" s="328" t="s">
        <v>82</v>
      </c>
      <c r="G8" s="328" t="s">
        <v>83</v>
      </c>
      <c r="H8" s="328" t="s">
        <v>84</v>
      </c>
      <c r="I8" s="328" t="s">
        <v>85</v>
      </c>
      <c r="J8" s="328" t="s">
        <v>86</v>
      </c>
      <c r="K8" s="328" t="s">
        <v>87</v>
      </c>
      <c r="L8" s="328" t="s">
        <v>88</v>
      </c>
      <c r="M8" s="328" t="s">
        <v>89</v>
      </c>
      <c r="N8" s="328" t="s">
        <v>90</v>
      </c>
      <c r="O8" s="328" t="s">
        <v>91</v>
      </c>
      <c r="P8" s="328" t="s">
        <v>92</v>
      </c>
      <c r="Q8" s="328" t="s">
        <v>93</v>
      </c>
      <c r="R8" s="326" t="s">
        <v>137</v>
      </c>
      <c r="S8" s="327"/>
      <c r="T8" s="329" t="s">
        <v>112</v>
      </c>
      <c r="U8" s="330" t="s">
        <v>94</v>
      </c>
      <c r="V8" s="330" t="s">
        <v>192</v>
      </c>
      <c r="W8" s="331"/>
      <c r="X8" s="331"/>
      <c r="Y8" s="331"/>
      <c r="Z8" s="331"/>
      <c r="AA8" s="331"/>
      <c r="AB8" s="331"/>
    </row>
    <row r="9" spans="1:30" s="33" customFormat="1" ht="22.5" customHeight="1" x14ac:dyDescent="0.3">
      <c r="A9" s="325"/>
      <c r="B9" s="325" t="s">
        <v>0</v>
      </c>
      <c r="C9" s="325" t="s">
        <v>17</v>
      </c>
      <c r="D9" s="326"/>
      <c r="E9" s="327"/>
      <c r="F9" s="332"/>
      <c r="G9" s="332"/>
      <c r="H9" s="332"/>
      <c r="I9" s="332"/>
      <c r="J9" s="332"/>
      <c r="K9" s="332"/>
      <c r="L9" s="332"/>
      <c r="M9" s="332"/>
      <c r="N9" s="332"/>
      <c r="O9" s="332"/>
      <c r="P9" s="332"/>
      <c r="Q9" s="332"/>
      <c r="R9" s="326"/>
      <c r="S9" s="327"/>
      <c r="T9" s="329"/>
      <c r="U9" s="330"/>
      <c r="V9" s="330"/>
      <c r="W9" s="331"/>
      <c r="X9" s="331"/>
      <c r="Y9" s="331"/>
      <c r="Z9" s="331"/>
      <c r="AA9" s="331"/>
      <c r="AB9" s="331"/>
    </row>
    <row r="10" spans="1:30" s="34" customFormat="1" ht="28.15" customHeight="1" thickBot="1" x14ac:dyDescent="0.3">
      <c r="A10" s="325"/>
      <c r="B10" s="325" t="s">
        <v>0</v>
      </c>
      <c r="C10" s="325" t="s">
        <v>17</v>
      </c>
      <c r="D10" s="326"/>
      <c r="E10" s="333"/>
      <c r="F10" s="334" t="s">
        <v>199</v>
      </c>
      <c r="G10" s="335"/>
      <c r="H10" s="335"/>
      <c r="I10" s="335"/>
      <c r="J10" s="335"/>
      <c r="K10" s="335"/>
      <c r="L10" s="335"/>
      <c r="M10" s="335"/>
      <c r="N10" s="335"/>
      <c r="O10" s="335"/>
      <c r="P10" s="335"/>
      <c r="Q10" s="335"/>
      <c r="R10" s="326"/>
      <c r="S10" s="333"/>
      <c r="T10" s="336"/>
      <c r="U10" s="337"/>
      <c r="V10" s="337"/>
      <c r="W10" s="338"/>
      <c r="X10" s="338"/>
      <c r="Y10" s="338"/>
      <c r="Z10" s="338"/>
      <c r="AA10" s="338"/>
      <c r="AB10" s="338"/>
    </row>
    <row r="11" spans="1:30" s="34" customFormat="1" ht="50.1" customHeight="1" x14ac:dyDescent="0.25">
      <c r="A11" s="339" t="s">
        <v>4</v>
      </c>
      <c r="B11" s="340" t="s">
        <v>140</v>
      </c>
      <c r="C11" s="341">
        <v>5000</v>
      </c>
      <c r="D11" s="342"/>
      <c r="E11" s="343" t="s">
        <v>96</v>
      </c>
      <c r="F11" s="344"/>
      <c r="G11" s="344"/>
      <c r="H11" s="344"/>
      <c r="I11" s="344"/>
      <c r="J11" s="344"/>
      <c r="K11" s="344"/>
      <c r="L11" s="344"/>
      <c r="M11" s="344"/>
      <c r="N11" s="344"/>
      <c r="O11" s="344"/>
      <c r="P11" s="344"/>
      <c r="Q11" s="345"/>
      <c r="R11" s="248">
        <f>IFERROR(IF(COUNT(F11:Q11)&lt;1,0,IF(COUNT(F12:Q12)&gt;=COUNT(F11:Q11),1,(COUNT(F12:Q12)/COUNT(F11:Q11)))),0)</f>
        <v>0</v>
      </c>
      <c r="S11" s="346">
        <f>AVERAGE(R11:R33)</f>
        <v>0</v>
      </c>
      <c r="T11" s="347"/>
      <c r="U11" s="348"/>
      <c r="V11" s="349"/>
      <c r="W11" s="338"/>
      <c r="X11" s="338"/>
      <c r="Y11" s="338"/>
      <c r="Z11" s="338"/>
      <c r="AA11" s="338"/>
      <c r="AB11" s="338"/>
    </row>
    <row r="12" spans="1:30" s="34" customFormat="1" ht="50.1" customHeight="1" thickBot="1" x14ac:dyDescent="0.3">
      <c r="A12" s="350"/>
      <c r="B12" s="351"/>
      <c r="C12" s="352"/>
      <c r="D12" s="342"/>
      <c r="E12" s="353" t="s">
        <v>97</v>
      </c>
      <c r="F12" s="354"/>
      <c r="G12" s="354"/>
      <c r="H12" s="354"/>
      <c r="I12" s="354"/>
      <c r="J12" s="354"/>
      <c r="K12" s="354"/>
      <c r="L12" s="354"/>
      <c r="M12" s="354"/>
      <c r="N12" s="354"/>
      <c r="O12" s="354"/>
      <c r="P12" s="354"/>
      <c r="Q12" s="355"/>
      <c r="R12" s="249"/>
      <c r="S12" s="356"/>
      <c r="T12" s="357"/>
      <c r="U12" s="358"/>
      <c r="V12" s="359"/>
      <c r="W12" s="338"/>
      <c r="X12" s="338"/>
      <c r="Y12" s="338"/>
      <c r="Z12" s="338"/>
      <c r="AA12" s="338"/>
      <c r="AB12" s="338"/>
    </row>
    <row r="13" spans="1:30" s="34" customFormat="1" ht="50.1" customHeight="1" x14ac:dyDescent="0.25">
      <c r="A13" s="339" t="s">
        <v>5</v>
      </c>
      <c r="B13" s="340" t="s">
        <v>141</v>
      </c>
      <c r="C13" s="341">
        <v>10000</v>
      </c>
      <c r="D13" s="360"/>
      <c r="E13" s="361" t="s">
        <v>96</v>
      </c>
      <c r="F13" s="362"/>
      <c r="G13" s="362"/>
      <c r="H13" s="362"/>
      <c r="I13" s="362"/>
      <c r="J13" s="362"/>
      <c r="K13" s="362"/>
      <c r="L13" s="362"/>
      <c r="M13" s="362"/>
      <c r="N13" s="362"/>
      <c r="O13" s="362"/>
      <c r="P13" s="362"/>
      <c r="Q13" s="362"/>
      <c r="R13" s="363">
        <f>IFERROR(IF(COUNT(F13:Q13)&lt;1,0,IF(COUNT(F14:Q14)&gt;=COUNT(F13:Q13),1,(COUNT(F14:Q14)/COUNT(F13:Q13)))),0)</f>
        <v>0</v>
      </c>
      <c r="S13" s="356"/>
      <c r="T13" s="364"/>
      <c r="U13" s="365"/>
      <c r="V13" s="366"/>
      <c r="W13" s="338"/>
      <c r="X13" s="338"/>
      <c r="Y13" s="338"/>
      <c r="Z13" s="338"/>
      <c r="AA13" s="338"/>
      <c r="AB13" s="338"/>
    </row>
    <row r="14" spans="1:30" s="34" customFormat="1" ht="50.1" customHeight="1" thickBot="1" x14ac:dyDescent="0.3">
      <c r="A14" s="350"/>
      <c r="B14" s="351"/>
      <c r="C14" s="352"/>
      <c r="D14" s="359"/>
      <c r="E14" s="367" t="s">
        <v>97</v>
      </c>
      <c r="F14" s="362"/>
      <c r="G14" s="362"/>
      <c r="H14" s="362"/>
      <c r="I14" s="362"/>
      <c r="J14" s="362"/>
      <c r="K14" s="362"/>
      <c r="L14" s="362"/>
      <c r="M14" s="362"/>
      <c r="N14" s="362"/>
      <c r="O14" s="362"/>
      <c r="P14" s="362"/>
      <c r="Q14" s="362"/>
      <c r="R14" s="363"/>
      <c r="S14" s="356"/>
      <c r="T14" s="357"/>
      <c r="U14" s="358"/>
      <c r="V14" s="368"/>
      <c r="W14" s="338"/>
      <c r="X14" s="338"/>
      <c r="Y14" s="338"/>
      <c r="Z14" s="338"/>
      <c r="AA14" s="338"/>
      <c r="AB14" s="338"/>
    </row>
    <row r="15" spans="1:30" s="34" customFormat="1" ht="50.1" customHeight="1" x14ac:dyDescent="0.25">
      <c r="A15" s="339" t="s">
        <v>6</v>
      </c>
      <c r="B15" s="340" t="s">
        <v>142</v>
      </c>
      <c r="C15" s="341">
        <v>15000</v>
      </c>
      <c r="D15" s="360"/>
      <c r="E15" s="361" t="s">
        <v>96</v>
      </c>
      <c r="F15" s="362"/>
      <c r="G15" s="362"/>
      <c r="H15" s="362"/>
      <c r="I15" s="362"/>
      <c r="J15" s="362"/>
      <c r="K15" s="362"/>
      <c r="L15" s="362"/>
      <c r="M15" s="362"/>
      <c r="N15" s="362"/>
      <c r="O15" s="362"/>
      <c r="P15" s="362"/>
      <c r="Q15" s="362"/>
      <c r="R15" s="363">
        <f>IFERROR(IF(COUNT(F15:Q15)&lt;1,0,IF(COUNT(F16:Q16)&gt;=COUNT(F15:Q15),1,(COUNT(F16:Q16)/COUNT(F15:Q15)))),0)</f>
        <v>0</v>
      </c>
      <c r="S15" s="356"/>
      <c r="T15" s="364"/>
      <c r="U15" s="365"/>
      <c r="V15" s="366"/>
      <c r="W15" s="338"/>
      <c r="X15" s="338"/>
      <c r="Y15" s="338"/>
      <c r="Z15" s="338"/>
      <c r="AA15" s="338"/>
      <c r="AB15" s="338"/>
    </row>
    <row r="16" spans="1:30" s="34" customFormat="1" ht="50.1" customHeight="1" thickBot="1" x14ac:dyDescent="0.3">
      <c r="A16" s="350"/>
      <c r="B16" s="351"/>
      <c r="C16" s="352"/>
      <c r="D16" s="359"/>
      <c r="E16" s="367" t="s">
        <v>97</v>
      </c>
      <c r="F16" s="362"/>
      <c r="G16" s="362"/>
      <c r="H16" s="362"/>
      <c r="I16" s="362"/>
      <c r="J16" s="362"/>
      <c r="K16" s="362"/>
      <c r="L16" s="362"/>
      <c r="M16" s="362"/>
      <c r="N16" s="362"/>
      <c r="O16" s="362"/>
      <c r="P16" s="362"/>
      <c r="Q16" s="362"/>
      <c r="R16" s="363"/>
      <c r="S16" s="356"/>
      <c r="T16" s="357"/>
      <c r="U16" s="358"/>
      <c r="V16" s="368"/>
      <c r="W16" s="338"/>
      <c r="X16" s="338"/>
      <c r="Y16" s="338"/>
      <c r="Z16" s="338"/>
      <c r="AA16" s="338"/>
      <c r="AB16" s="338"/>
    </row>
    <row r="17" spans="1:28" s="34" customFormat="1" ht="50.1" customHeight="1" x14ac:dyDescent="0.25">
      <c r="A17" s="339" t="s">
        <v>7</v>
      </c>
      <c r="B17" s="340" t="s">
        <v>143</v>
      </c>
      <c r="C17" s="341">
        <v>20000</v>
      </c>
      <c r="D17" s="360"/>
      <c r="E17" s="361" t="s">
        <v>96</v>
      </c>
      <c r="F17" s="362"/>
      <c r="G17" s="362"/>
      <c r="H17" s="362"/>
      <c r="I17" s="362"/>
      <c r="J17" s="362"/>
      <c r="K17" s="362"/>
      <c r="L17" s="362"/>
      <c r="M17" s="362"/>
      <c r="N17" s="362"/>
      <c r="O17" s="362"/>
      <c r="P17" s="362"/>
      <c r="Q17" s="362"/>
      <c r="R17" s="363">
        <f>IFERROR(IF(COUNT(F17:Q17)&lt;1,0,IF(COUNT(F18:Q18)&gt;=COUNT(F17:Q17),1,(COUNT(F18:Q18)/COUNT(F17:Q17)))),0)</f>
        <v>0</v>
      </c>
      <c r="S17" s="356"/>
      <c r="T17" s="364"/>
      <c r="U17" s="365"/>
      <c r="V17" s="360"/>
      <c r="W17" s="338"/>
      <c r="X17" s="338"/>
      <c r="Y17" s="338"/>
      <c r="Z17" s="338"/>
      <c r="AA17" s="338"/>
      <c r="AB17" s="338"/>
    </row>
    <row r="18" spans="1:28" s="34" customFormat="1" ht="50.1" customHeight="1" thickBot="1" x14ac:dyDescent="0.3">
      <c r="A18" s="350"/>
      <c r="B18" s="351"/>
      <c r="C18" s="352"/>
      <c r="D18" s="359"/>
      <c r="E18" s="367" t="s">
        <v>97</v>
      </c>
      <c r="F18" s="362"/>
      <c r="G18" s="362"/>
      <c r="H18" s="362"/>
      <c r="I18" s="362"/>
      <c r="J18" s="362"/>
      <c r="K18" s="362"/>
      <c r="L18" s="362"/>
      <c r="M18" s="362"/>
      <c r="N18" s="362"/>
      <c r="O18" s="362"/>
      <c r="P18" s="362"/>
      <c r="Q18" s="362"/>
      <c r="R18" s="363"/>
      <c r="S18" s="356"/>
      <c r="T18" s="357"/>
      <c r="U18" s="358"/>
      <c r="V18" s="359"/>
      <c r="W18" s="338"/>
      <c r="X18" s="338"/>
      <c r="Y18" s="338"/>
      <c r="Z18" s="338"/>
      <c r="AA18" s="338"/>
      <c r="AB18" s="338"/>
    </row>
    <row r="19" spans="1:28" s="34" customFormat="1" ht="50.1" customHeight="1" x14ac:dyDescent="0.25">
      <c r="A19" s="339" t="s">
        <v>8</v>
      </c>
      <c r="B19" s="340" t="s">
        <v>144</v>
      </c>
      <c r="C19" s="341">
        <v>30000</v>
      </c>
      <c r="D19" s="360"/>
      <c r="E19" s="361" t="s">
        <v>96</v>
      </c>
      <c r="F19" s="362"/>
      <c r="G19" s="362"/>
      <c r="H19" s="362"/>
      <c r="I19" s="362"/>
      <c r="J19" s="362"/>
      <c r="K19" s="362"/>
      <c r="L19" s="362"/>
      <c r="M19" s="362"/>
      <c r="N19" s="362"/>
      <c r="O19" s="362"/>
      <c r="P19" s="362"/>
      <c r="Q19" s="362"/>
      <c r="R19" s="363">
        <f>IFERROR(IF(COUNT(F19:Q19)&lt;1,0,IF(COUNT(F20:Q20)&gt;=COUNT(F19:Q19),1,(COUNT(F20:Q20)/COUNT(F19:Q19)))),0)</f>
        <v>0</v>
      </c>
      <c r="S19" s="356"/>
      <c r="T19" s="364"/>
      <c r="U19" s="365"/>
      <c r="V19" s="366"/>
      <c r="W19" s="338"/>
      <c r="X19" s="338"/>
      <c r="Y19" s="338"/>
      <c r="Z19" s="338"/>
      <c r="AA19" s="338"/>
      <c r="AB19" s="338"/>
    </row>
    <row r="20" spans="1:28" s="34" customFormat="1" ht="50.1" customHeight="1" thickBot="1" x14ac:dyDescent="0.3">
      <c r="A20" s="350"/>
      <c r="B20" s="351"/>
      <c r="C20" s="352"/>
      <c r="D20" s="359"/>
      <c r="E20" s="367" t="s">
        <v>97</v>
      </c>
      <c r="F20" s="362"/>
      <c r="G20" s="362"/>
      <c r="H20" s="362"/>
      <c r="I20" s="362"/>
      <c r="J20" s="362"/>
      <c r="K20" s="362"/>
      <c r="L20" s="362"/>
      <c r="M20" s="362"/>
      <c r="N20" s="362"/>
      <c r="O20" s="362"/>
      <c r="P20" s="362"/>
      <c r="Q20" s="362"/>
      <c r="R20" s="363"/>
      <c r="S20" s="356"/>
      <c r="T20" s="357"/>
      <c r="U20" s="358"/>
      <c r="V20" s="368"/>
      <c r="W20" s="338"/>
      <c r="X20" s="338"/>
      <c r="Y20" s="338"/>
      <c r="Z20" s="338"/>
      <c r="AA20" s="338"/>
      <c r="AB20" s="338"/>
    </row>
    <row r="21" spans="1:28" s="34" customFormat="1" ht="50.1" customHeight="1" x14ac:dyDescent="0.25">
      <c r="A21" s="339" t="s">
        <v>9</v>
      </c>
      <c r="B21" s="340" t="s">
        <v>145</v>
      </c>
      <c r="C21" s="341">
        <v>40000</v>
      </c>
      <c r="D21" s="360"/>
      <c r="E21" s="361" t="s">
        <v>96</v>
      </c>
      <c r="F21" s="362"/>
      <c r="G21" s="362"/>
      <c r="H21" s="362"/>
      <c r="I21" s="362"/>
      <c r="J21" s="362"/>
      <c r="K21" s="362"/>
      <c r="L21" s="362"/>
      <c r="M21" s="362"/>
      <c r="N21" s="362"/>
      <c r="O21" s="362"/>
      <c r="P21" s="362"/>
      <c r="Q21" s="362"/>
      <c r="R21" s="363">
        <f>IFERROR(IF(COUNT(F21:Q21)&lt;1,0,IF(COUNT(F22:Q22)&gt;=COUNT(F21:Q21),1,(COUNT(F22:Q22)/COUNT(F21:Q21)))),0)</f>
        <v>0</v>
      </c>
      <c r="S21" s="356"/>
      <c r="T21" s="364"/>
      <c r="U21" s="365"/>
      <c r="V21" s="366"/>
      <c r="W21" s="338"/>
      <c r="X21" s="338"/>
      <c r="Y21" s="338"/>
      <c r="Z21" s="338"/>
      <c r="AA21" s="338"/>
      <c r="AB21" s="338"/>
    </row>
    <row r="22" spans="1:28" s="34" customFormat="1" ht="50.1" customHeight="1" thickBot="1" x14ac:dyDescent="0.3">
      <c r="A22" s="350"/>
      <c r="B22" s="351"/>
      <c r="C22" s="352"/>
      <c r="D22" s="359"/>
      <c r="E22" s="367" t="s">
        <v>97</v>
      </c>
      <c r="F22" s="362"/>
      <c r="G22" s="362"/>
      <c r="H22" s="362"/>
      <c r="I22" s="362"/>
      <c r="J22" s="362"/>
      <c r="K22" s="362"/>
      <c r="L22" s="362"/>
      <c r="M22" s="362"/>
      <c r="N22" s="362"/>
      <c r="O22" s="362"/>
      <c r="P22" s="362"/>
      <c r="Q22" s="362"/>
      <c r="R22" s="363"/>
      <c r="S22" s="356"/>
      <c r="T22" s="357"/>
      <c r="U22" s="358"/>
      <c r="V22" s="368"/>
      <c r="W22" s="338"/>
      <c r="X22" s="338"/>
      <c r="Y22" s="338"/>
      <c r="Z22" s="338"/>
      <c r="AA22" s="338"/>
      <c r="AB22" s="338"/>
    </row>
    <row r="23" spans="1:28" s="34" customFormat="1" ht="50.1" customHeight="1" x14ac:dyDescent="0.25">
      <c r="A23" s="339" t="s">
        <v>109</v>
      </c>
      <c r="B23" s="340" t="s">
        <v>146</v>
      </c>
      <c r="C23" s="341">
        <v>50000</v>
      </c>
      <c r="D23" s="360"/>
      <c r="E23" s="361" t="s">
        <v>96</v>
      </c>
      <c r="F23" s="362"/>
      <c r="G23" s="362"/>
      <c r="H23" s="362"/>
      <c r="I23" s="362"/>
      <c r="J23" s="362"/>
      <c r="K23" s="362"/>
      <c r="L23" s="362"/>
      <c r="M23" s="362"/>
      <c r="N23" s="362"/>
      <c r="O23" s="362"/>
      <c r="P23" s="362"/>
      <c r="Q23" s="362"/>
      <c r="R23" s="363">
        <f>IFERROR(IF(COUNT(F23:Q23)&lt;1,0,IF(COUNT(F24:Q24)&gt;=COUNT(F23:Q23),1,(COUNT(F24:Q24)/COUNT(F23:Q23)))),0)</f>
        <v>0</v>
      </c>
      <c r="S23" s="356"/>
      <c r="T23" s="364"/>
      <c r="U23" s="365"/>
      <c r="V23" s="366"/>
      <c r="W23" s="338"/>
      <c r="X23" s="338"/>
      <c r="Y23" s="338"/>
      <c r="Z23" s="338"/>
      <c r="AA23" s="338"/>
      <c r="AB23" s="338"/>
    </row>
    <row r="24" spans="1:28" s="34" customFormat="1" ht="50.1" customHeight="1" thickBot="1" x14ac:dyDescent="0.3">
      <c r="A24" s="350"/>
      <c r="B24" s="351"/>
      <c r="C24" s="352"/>
      <c r="D24" s="359"/>
      <c r="E24" s="367" t="s">
        <v>97</v>
      </c>
      <c r="F24" s="362"/>
      <c r="G24" s="362"/>
      <c r="H24" s="362"/>
      <c r="I24" s="362"/>
      <c r="J24" s="362"/>
      <c r="K24" s="362"/>
      <c r="L24" s="362"/>
      <c r="M24" s="362"/>
      <c r="N24" s="362"/>
      <c r="O24" s="362"/>
      <c r="P24" s="362"/>
      <c r="Q24" s="362"/>
      <c r="R24" s="363"/>
      <c r="S24" s="356"/>
      <c r="T24" s="357"/>
      <c r="U24" s="358"/>
      <c r="V24" s="368"/>
      <c r="W24" s="338"/>
      <c r="X24" s="338"/>
      <c r="Y24" s="338"/>
      <c r="Z24" s="338"/>
      <c r="AA24" s="338"/>
      <c r="AB24" s="338"/>
    </row>
    <row r="25" spans="1:28" s="34" customFormat="1" ht="50.1" customHeight="1" x14ac:dyDescent="0.25">
      <c r="A25" s="339" t="s">
        <v>18</v>
      </c>
      <c r="B25" s="340" t="s">
        <v>147</v>
      </c>
      <c r="C25" s="341">
        <v>60000</v>
      </c>
      <c r="D25" s="369"/>
      <c r="E25" s="361" t="s">
        <v>96</v>
      </c>
      <c r="F25" s="362"/>
      <c r="G25" s="362"/>
      <c r="H25" s="362"/>
      <c r="I25" s="362"/>
      <c r="J25" s="362"/>
      <c r="K25" s="362"/>
      <c r="L25" s="362"/>
      <c r="M25" s="362"/>
      <c r="N25" s="362"/>
      <c r="O25" s="362"/>
      <c r="P25" s="362"/>
      <c r="Q25" s="362"/>
      <c r="R25" s="363">
        <f>IFERROR(IF(COUNT(F25:Q25)&lt;1,0,IF(COUNT(F26:Q26)&gt;=COUNT(F25:Q25),1,(COUNT(F26:Q26)/COUNT(F25:Q25)))),0)</f>
        <v>0</v>
      </c>
      <c r="S25" s="356"/>
      <c r="T25" s="364"/>
      <c r="U25" s="365"/>
      <c r="V25" s="366"/>
      <c r="W25" s="338"/>
      <c r="X25" s="338"/>
      <c r="Y25" s="338"/>
      <c r="Z25" s="338"/>
      <c r="AA25" s="338"/>
      <c r="AB25" s="338"/>
    </row>
    <row r="26" spans="1:28" s="34" customFormat="1" ht="50.1" customHeight="1" thickBot="1" x14ac:dyDescent="0.3">
      <c r="A26" s="350"/>
      <c r="B26" s="351"/>
      <c r="C26" s="352"/>
      <c r="D26" s="369"/>
      <c r="E26" s="367" t="s">
        <v>97</v>
      </c>
      <c r="F26" s="362"/>
      <c r="G26" s="362"/>
      <c r="H26" s="362"/>
      <c r="I26" s="362"/>
      <c r="J26" s="362"/>
      <c r="K26" s="362"/>
      <c r="L26" s="362"/>
      <c r="M26" s="362"/>
      <c r="N26" s="362"/>
      <c r="O26" s="362"/>
      <c r="P26" s="362"/>
      <c r="Q26" s="362"/>
      <c r="R26" s="363"/>
      <c r="S26" s="356"/>
      <c r="T26" s="357"/>
      <c r="U26" s="358"/>
      <c r="V26" s="368"/>
      <c r="W26" s="338"/>
      <c r="X26" s="338"/>
      <c r="Y26" s="338"/>
      <c r="Z26" s="338"/>
      <c r="AA26" s="338"/>
      <c r="AB26" s="338"/>
    </row>
    <row r="27" spans="1:28" s="34" customFormat="1" ht="50.1" customHeight="1" x14ac:dyDescent="0.25">
      <c r="A27" s="339" t="s">
        <v>19</v>
      </c>
      <c r="B27" s="340" t="s">
        <v>148</v>
      </c>
      <c r="C27" s="341">
        <v>70000</v>
      </c>
      <c r="D27" s="369"/>
      <c r="E27" s="361" t="s">
        <v>96</v>
      </c>
      <c r="F27" s="362"/>
      <c r="G27" s="362"/>
      <c r="H27" s="362"/>
      <c r="I27" s="362"/>
      <c r="J27" s="362"/>
      <c r="K27" s="362"/>
      <c r="L27" s="362"/>
      <c r="M27" s="362"/>
      <c r="N27" s="362"/>
      <c r="O27" s="362"/>
      <c r="P27" s="362"/>
      <c r="Q27" s="362"/>
      <c r="R27" s="363">
        <f>IFERROR(IF(COUNT(F27:Q27)&lt;1,0,IF(COUNT(F28:Q28)&gt;=COUNT(F27:Q27),1,(COUNT(F28:Q28)/COUNT(F27:Q27)))),0)</f>
        <v>0</v>
      </c>
      <c r="S27" s="356"/>
      <c r="T27" s="364"/>
      <c r="U27" s="365"/>
      <c r="V27" s="366"/>
      <c r="W27" s="338"/>
      <c r="X27" s="338"/>
      <c r="Y27" s="338"/>
      <c r="Z27" s="338"/>
      <c r="AA27" s="338"/>
      <c r="AB27" s="338"/>
    </row>
    <row r="28" spans="1:28" s="34" customFormat="1" ht="50.1" customHeight="1" thickBot="1" x14ac:dyDescent="0.3">
      <c r="A28" s="350"/>
      <c r="B28" s="351"/>
      <c r="C28" s="352"/>
      <c r="D28" s="369"/>
      <c r="E28" s="367" t="s">
        <v>97</v>
      </c>
      <c r="F28" s="362"/>
      <c r="G28" s="362"/>
      <c r="H28" s="362"/>
      <c r="I28" s="362"/>
      <c r="J28" s="362"/>
      <c r="K28" s="362"/>
      <c r="L28" s="362"/>
      <c r="M28" s="362"/>
      <c r="N28" s="362"/>
      <c r="O28" s="362"/>
      <c r="P28" s="362"/>
      <c r="Q28" s="362"/>
      <c r="R28" s="363"/>
      <c r="S28" s="356"/>
      <c r="T28" s="357"/>
      <c r="U28" s="358"/>
      <c r="V28" s="368"/>
      <c r="W28" s="338"/>
      <c r="X28" s="338"/>
      <c r="Y28" s="338"/>
      <c r="Z28" s="338"/>
      <c r="AA28" s="338"/>
      <c r="AB28" s="338"/>
    </row>
    <row r="29" spans="1:28" s="34" customFormat="1" ht="50.1" customHeight="1" x14ac:dyDescent="0.25">
      <c r="A29" s="339" t="s">
        <v>20</v>
      </c>
      <c r="B29" s="340" t="s">
        <v>149</v>
      </c>
      <c r="C29" s="341">
        <v>80000</v>
      </c>
      <c r="D29" s="369"/>
      <c r="E29" s="361" t="s">
        <v>96</v>
      </c>
      <c r="F29" s="362"/>
      <c r="G29" s="362"/>
      <c r="H29" s="362"/>
      <c r="I29" s="362"/>
      <c r="J29" s="362"/>
      <c r="K29" s="362"/>
      <c r="L29" s="362"/>
      <c r="M29" s="362"/>
      <c r="N29" s="362"/>
      <c r="O29" s="362"/>
      <c r="P29" s="362"/>
      <c r="Q29" s="362"/>
      <c r="R29" s="363">
        <f>IFERROR(IF(COUNT(F29:Q29)&lt;1,0,IF(COUNT(F30:Q30)&gt;=COUNT(F29:Q29),1,(COUNT(F30:Q30)/COUNT(F29:Q29)))),0)</f>
        <v>0</v>
      </c>
      <c r="S29" s="356"/>
      <c r="T29" s="364"/>
      <c r="U29" s="365"/>
      <c r="V29" s="360"/>
      <c r="W29" s="338"/>
      <c r="X29" s="338"/>
      <c r="Y29" s="338"/>
      <c r="Z29" s="338"/>
      <c r="AA29" s="338"/>
      <c r="AB29" s="338"/>
    </row>
    <row r="30" spans="1:28" s="34" customFormat="1" ht="50.1" customHeight="1" thickBot="1" x14ac:dyDescent="0.3">
      <c r="A30" s="350"/>
      <c r="B30" s="351"/>
      <c r="C30" s="352"/>
      <c r="D30" s="369"/>
      <c r="E30" s="367" t="s">
        <v>97</v>
      </c>
      <c r="F30" s="362"/>
      <c r="G30" s="362"/>
      <c r="H30" s="362"/>
      <c r="I30" s="362"/>
      <c r="J30" s="362"/>
      <c r="K30" s="362"/>
      <c r="L30" s="362"/>
      <c r="M30" s="362"/>
      <c r="N30" s="362"/>
      <c r="O30" s="362"/>
      <c r="P30" s="362"/>
      <c r="Q30" s="362"/>
      <c r="R30" s="363"/>
      <c r="S30" s="356"/>
      <c r="T30" s="357"/>
      <c r="U30" s="358"/>
      <c r="V30" s="359"/>
      <c r="W30" s="338"/>
      <c r="X30" s="338"/>
      <c r="Y30" s="338"/>
      <c r="Z30" s="338"/>
      <c r="AA30" s="338"/>
      <c r="AB30" s="338"/>
    </row>
    <row r="31" spans="1:28" s="34" customFormat="1" ht="50.1" customHeight="1" x14ac:dyDescent="0.25">
      <c r="A31" s="339" t="s">
        <v>46</v>
      </c>
      <c r="B31" s="340" t="s">
        <v>150</v>
      </c>
      <c r="C31" s="341">
        <v>90000</v>
      </c>
      <c r="D31" s="369"/>
      <c r="E31" s="361" t="s">
        <v>96</v>
      </c>
      <c r="F31" s="362"/>
      <c r="G31" s="362"/>
      <c r="H31" s="362"/>
      <c r="I31" s="362"/>
      <c r="J31" s="362"/>
      <c r="K31" s="362"/>
      <c r="L31" s="362"/>
      <c r="M31" s="362"/>
      <c r="N31" s="362"/>
      <c r="O31" s="362"/>
      <c r="P31" s="362"/>
      <c r="Q31" s="362"/>
      <c r="R31" s="363">
        <f>IFERROR(IF(COUNT(F31:Q31)&lt;1,0,IF(COUNT(F32:Q32)&gt;=COUNT(F31:Q31),1,(COUNT(F32:Q32)/COUNT(F31:Q31)))),0)</f>
        <v>0</v>
      </c>
      <c r="S31" s="356"/>
      <c r="T31" s="364"/>
      <c r="U31" s="365"/>
      <c r="V31" s="360"/>
      <c r="W31" s="338"/>
      <c r="X31" s="338"/>
      <c r="Y31" s="338"/>
      <c r="Z31" s="338"/>
      <c r="AA31" s="338"/>
      <c r="AB31" s="338"/>
    </row>
    <row r="32" spans="1:28" s="34" customFormat="1" ht="50.1" customHeight="1" thickBot="1" x14ac:dyDescent="0.3">
      <c r="A32" s="370"/>
      <c r="B32" s="351"/>
      <c r="C32" s="352"/>
      <c r="D32" s="371"/>
      <c r="E32" s="367" t="s">
        <v>97</v>
      </c>
      <c r="F32" s="362"/>
      <c r="G32" s="362"/>
      <c r="H32" s="362"/>
      <c r="I32" s="362"/>
      <c r="J32" s="362"/>
      <c r="K32" s="362"/>
      <c r="L32" s="362"/>
      <c r="M32" s="362"/>
      <c r="N32" s="362"/>
      <c r="O32" s="362"/>
      <c r="P32" s="362"/>
      <c r="Q32" s="362"/>
      <c r="R32" s="363"/>
      <c r="S32" s="356"/>
      <c r="T32" s="357"/>
      <c r="U32" s="358"/>
      <c r="V32" s="359"/>
      <c r="W32" s="338"/>
      <c r="X32" s="338"/>
      <c r="Y32" s="338"/>
      <c r="Z32" s="338"/>
      <c r="AA32" s="338"/>
      <c r="AB32" s="338"/>
    </row>
    <row r="33" spans="1:28" s="34" customFormat="1" ht="55.5" customHeight="1" x14ac:dyDescent="0.25">
      <c r="A33" s="372" t="s">
        <v>47</v>
      </c>
      <c r="B33" s="340" t="s">
        <v>151</v>
      </c>
      <c r="C33" s="341">
        <v>100000</v>
      </c>
      <c r="D33" s="369"/>
      <c r="E33" s="361" t="s">
        <v>96</v>
      </c>
      <c r="F33" s="362"/>
      <c r="G33" s="362"/>
      <c r="H33" s="362"/>
      <c r="I33" s="362"/>
      <c r="J33" s="362"/>
      <c r="K33" s="362"/>
      <c r="L33" s="362"/>
      <c r="M33" s="362"/>
      <c r="N33" s="362"/>
      <c r="O33" s="362"/>
      <c r="P33" s="362"/>
      <c r="Q33" s="362"/>
      <c r="R33" s="373">
        <f>IFERROR(IF(COUNT(F33:Q33)&lt;1,0,IF(COUNT(#REF!)&gt;=COUNT(F33:Q33),1,(COUNT(#REF!)/COUNT(F33:Q33)))),0)</f>
        <v>0</v>
      </c>
      <c r="S33" s="356"/>
      <c r="T33" s="374"/>
      <c r="U33" s="375"/>
      <c r="V33" s="376"/>
      <c r="W33" s="338"/>
      <c r="X33" s="338"/>
      <c r="Y33" s="338"/>
      <c r="Z33" s="338"/>
      <c r="AA33" s="338"/>
      <c r="AB33" s="338"/>
    </row>
    <row r="34" spans="1:28" s="34" customFormat="1" ht="129.75" customHeight="1" thickBot="1" x14ac:dyDescent="0.3">
      <c r="A34" s="372"/>
      <c r="B34" s="351"/>
      <c r="C34" s="352"/>
      <c r="D34" s="371"/>
      <c r="E34" s="367" t="s">
        <v>97</v>
      </c>
      <c r="F34" s="362"/>
      <c r="G34" s="362"/>
      <c r="H34" s="362"/>
      <c r="I34" s="362"/>
      <c r="J34" s="362"/>
      <c r="K34" s="362"/>
      <c r="L34" s="362"/>
      <c r="M34" s="362"/>
      <c r="N34" s="362"/>
      <c r="O34" s="362"/>
      <c r="P34" s="362"/>
      <c r="Q34" s="362"/>
      <c r="R34" s="377"/>
      <c r="S34" s="378"/>
      <c r="T34" s="374"/>
      <c r="U34" s="375"/>
      <c r="V34" s="376"/>
      <c r="W34" s="338"/>
      <c r="X34" s="338"/>
      <c r="Y34" s="338"/>
      <c r="Z34" s="338"/>
      <c r="AA34" s="338"/>
      <c r="AB34" s="338"/>
    </row>
    <row r="35" spans="1:28" s="34" customFormat="1" ht="24" customHeight="1" thickBot="1" x14ac:dyDescent="0.3">
      <c r="A35" s="379" t="s">
        <v>98</v>
      </c>
      <c r="B35" s="380"/>
      <c r="C35" s="380"/>
      <c r="D35" s="380"/>
      <c r="E35" s="381"/>
      <c r="F35" s="382">
        <f t="shared" ref="F35:Q35" si="0">SUMIF($E$11:$E$33,"P*",F11:F33)</f>
        <v>0</v>
      </c>
      <c r="G35" s="382">
        <f t="shared" si="0"/>
        <v>0</v>
      </c>
      <c r="H35" s="382">
        <f t="shared" si="0"/>
        <v>0</v>
      </c>
      <c r="I35" s="382">
        <f t="shared" si="0"/>
        <v>0</v>
      </c>
      <c r="J35" s="382">
        <f t="shared" si="0"/>
        <v>0</v>
      </c>
      <c r="K35" s="382">
        <f t="shared" si="0"/>
        <v>0</v>
      </c>
      <c r="L35" s="382">
        <f t="shared" si="0"/>
        <v>0</v>
      </c>
      <c r="M35" s="382">
        <f t="shared" si="0"/>
        <v>0</v>
      </c>
      <c r="N35" s="382">
        <f t="shared" si="0"/>
        <v>0</v>
      </c>
      <c r="O35" s="382">
        <f t="shared" si="0"/>
        <v>0</v>
      </c>
      <c r="P35" s="382">
        <f t="shared" si="0"/>
        <v>0</v>
      </c>
      <c r="Q35" s="382">
        <f t="shared" si="0"/>
        <v>0</v>
      </c>
      <c r="R35" s="383">
        <f>SUM(F35:Q35)</f>
        <v>0</v>
      </c>
      <c r="S35" s="384"/>
      <c r="T35" s="385"/>
      <c r="U35" s="386"/>
      <c r="V35" s="386"/>
      <c r="W35" s="338"/>
      <c r="X35" s="338"/>
      <c r="Y35" s="338"/>
      <c r="Z35" s="338"/>
      <c r="AA35" s="338"/>
      <c r="AB35" s="338"/>
    </row>
    <row r="36" spans="1:28" s="34" customFormat="1" ht="24" customHeight="1" thickBot="1" x14ac:dyDescent="0.3">
      <c r="A36" s="387" t="s">
        <v>99</v>
      </c>
      <c r="B36" s="388"/>
      <c r="C36" s="388"/>
      <c r="D36" s="388"/>
      <c r="E36" s="389"/>
      <c r="F36" s="390">
        <f>SUMIF($E$11:$E$34,"E*",F11:F34)</f>
        <v>0</v>
      </c>
      <c r="G36" s="390">
        <f t="shared" ref="G36:Q36" si="1">SUMIF($E$11:$E$34,"E*",G11:G34)</f>
        <v>0</v>
      </c>
      <c r="H36" s="390">
        <f t="shared" si="1"/>
        <v>0</v>
      </c>
      <c r="I36" s="390">
        <f t="shared" si="1"/>
        <v>0</v>
      </c>
      <c r="J36" s="390">
        <f t="shared" si="1"/>
        <v>0</v>
      </c>
      <c r="K36" s="390">
        <f t="shared" si="1"/>
        <v>0</v>
      </c>
      <c r="L36" s="390">
        <f t="shared" si="1"/>
        <v>0</v>
      </c>
      <c r="M36" s="390">
        <f t="shared" si="1"/>
        <v>0</v>
      </c>
      <c r="N36" s="390">
        <f t="shared" si="1"/>
        <v>0</v>
      </c>
      <c r="O36" s="390">
        <f t="shared" si="1"/>
        <v>0</v>
      </c>
      <c r="P36" s="390">
        <f t="shared" si="1"/>
        <v>0</v>
      </c>
      <c r="Q36" s="390">
        <f t="shared" si="1"/>
        <v>0</v>
      </c>
      <c r="R36" s="391">
        <f>SUM(F36:Q36)</f>
        <v>0</v>
      </c>
      <c r="S36" s="392"/>
      <c r="T36" s="364"/>
      <c r="U36" s="393"/>
      <c r="V36" s="393"/>
      <c r="W36" s="338"/>
      <c r="X36" s="338"/>
      <c r="Y36" s="338"/>
      <c r="Z36" s="338"/>
      <c r="AA36" s="338"/>
      <c r="AB36" s="338"/>
    </row>
    <row r="37" spans="1:28" ht="36.6" customHeight="1" thickBot="1" x14ac:dyDescent="0.3">
      <c r="A37" s="394"/>
      <c r="B37" s="395"/>
      <c r="C37" s="395"/>
      <c r="D37" s="395"/>
      <c r="E37" s="395"/>
      <c r="F37" s="395"/>
      <c r="G37" s="395"/>
      <c r="H37" s="395"/>
      <c r="I37" s="395"/>
      <c r="J37" s="395"/>
      <c r="K37" s="395"/>
      <c r="L37" s="395"/>
      <c r="M37" s="395"/>
      <c r="N37" s="395"/>
      <c r="O37" s="395"/>
      <c r="P37" s="395"/>
      <c r="Q37" s="395"/>
      <c r="R37" s="395"/>
      <c r="S37" s="395"/>
      <c r="T37" s="396" t="s">
        <v>107</v>
      </c>
      <c r="U37" s="397"/>
      <c r="V37" s="398"/>
      <c r="W37" s="302"/>
      <c r="X37" s="302"/>
      <c r="Y37" s="302"/>
      <c r="Z37" s="302"/>
      <c r="AA37" s="302"/>
      <c r="AB37" s="302"/>
    </row>
    <row r="38" spans="1:28" ht="43.5" customHeight="1" x14ac:dyDescent="0.25">
      <c r="A38" s="387" t="s">
        <v>100</v>
      </c>
      <c r="B38" s="388"/>
      <c r="C38" s="388"/>
      <c r="D38" s="387" t="s">
        <v>101</v>
      </c>
      <c r="E38" s="388"/>
      <c r="F38" s="399" t="s">
        <v>82</v>
      </c>
      <c r="G38" s="399" t="s">
        <v>83</v>
      </c>
      <c r="H38" s="399" t="s">
        <v>84</v>
      </c>
      <c r="I38" s="399" t="s">
        <v>85</v>
      </c>
      <c r="J38" s="399" t="s">
        <v>86</v>
      </c>
      <c r="K38" s="399" t="s">
        <v>87</v>
      </c>
      <c r="L38" s="399" t="s">
        <v>88</v>
      </c>
      <c r="M38" s="399" t="s">
        <v>89</v>
      </c>
      <c r="N38" s="399" t="s">
        <v>90</v>
      </c>
      <c r="O38" s="399" t="s">
        <v>91</v>
      </c>
      <c r="P38" s="399" t="s">
        <v>92</v>
      </c>
      <c r="Q38" s="399" t="s">
        <v>93</v>
      </c>
      <c r="R38" s="400" t="s">
        <v>102</v>
      </c>
      <c r="S38" s="401"/>
      <c r="T38" s="402"/>
      <c r="U38" s="403"/>
      <c r="V38" s="404"/>
      <c r="W38" s="302"/>
      <c r="X38" s="302"/>
      <c r="Y38" s="302"/>
      <c r="Z38" s="302"/>
      <c r="AA38" s="302"/>
      <c r="AB38" s="302"/>
    </row>
    <row r="39" spans="1:28" ht="33" customHeight="1" x14ac:dyDescent="0.25">
      <c r="A39" s="405" t="s">
        <v>103</v>
      </c>
      <c r="B39" s="406" t="s">
        <v>200</v>
      </c>
      <c r="C39" s="407"/>
      <c r="D39" s="408" t="s">
        <v>120</v>
      </c>
      <c r="E39" s="409"/>
      <c r="F39" s="410">
        <f t="shared" ref="F39:Q40" si="2">F35</f>
        <v>0</v>
      </c>
      <c r="G39" s="410">
        <f t="shared" si="2"/>
        <v>0</v>
      </c>
      <c r="H39" s="410">
        <f t="shared" si="2"/>
        <v>0</v>
      </c>
      <c r="I39" s="410">
        <f t="shared" si="2"/>
        <v>0</v>
      </c>
      <c r="J39" s="410">
        <f t="shared" si="2"/>
        <v>0</v>
      </c>
      <c r="K39" s="410">
        <f t="shared" si="2"/>
        <v>0</v>
      </c>
      <c r="L39" s="410">
        <f t="shared" si="2"/>
        <v>0</v>
      </c>
      <c r="M39" s="410">
        <f t="shared" si="2"/>
        <v>0</v>
      </c>
      <c r="N39" s="410">
        <f t="shared" si="2"/>
        <v>0</v>
      </c>
      <c r="O39" s="410">
        <f t="shared" si="2"/>
        <v>0</v>
      </c>
      <c r="P39" s="410">
        <f t="shared" si="2"/>
        <v>0</v>
      </c>
      <c r="Q39" s="410">
        <f t="shared" si="2"/>
        <v>0</v>
      </c>
      <c r="R39" s="411">
        <f>SUM(F39:Q39)</f>
        <v>0</v>
      </c>
      <c r="S39" s="412"/>
      <c r="T39" s="413"/>
      <c r="U39" s="414"/>
      <c r="V39" s="415"/>
      <c r="W39" s="302"/>
      <c r="X39" s="302"/>
      <c r="Y39" s="302"/>
      <c r="Z39" s="302"/>
      <c r="AA39" s="302"/>
      <c r="AB39" s="302"/>
    </row>
    <row r="40" spans="1:28" ht="27.6" customHeight="1" x14ac:dyDescent="0.25">
      <c r="A40" s="405"/>
      <c r="B40" s="416"/>
      <c r="C40" s="417"/>
      <c r="D40" s="408" t="s">
        <v>108</v>
      </c>
      <c r="E40" s="409"/>
      <c r="F40" s="410">
        <f t="shared" si="2"/>
        <v>0</v>
      </c>
      <c r="G40" s="410">
        <f t="shared" si="2"/>
        <v>0</v>
      </c>
      <c r="H40" s="410">
        <f t="shared" si="2"/>
        <v>0</v>
      </c>
      <c r="I40" s="410">
        <f t="shared" si="2"/>
        <v>0</v>
      </c>
      <c r="J40" s="410">
        <f t="shared" si="2"/>
        <v>0</v>
      </c>
      <c r="K40" s="410">
        <f t="shared" si="2"/>
        <v>0</v>
      </c>
      <c r="L40" s="410">
        <f t="shared" si="2"/>
        <v>0</v>
      </c>
      <c r="M40" s="410">
        <f t="shared" si="2"/>
        <v>0</v>
      </c>
      <c r="N40" s="410">
        <f t="shared" si="2"/>
        <v>0</v>
      </c>
      <c r="O40" s="410">
        <f t="shared" si="2"/>
        <v>0</v>
      </c>
      <c r="P40" s="410">
        <f t="shared" si="2"/>
        <v>0</v>
      </c>
      <c r="Q40" s="410">
        <f t="shared" si="2"/>
        <v>0</v>
      </c>
      <c r="R40" s="411">
        <f>SUM(F40:Q40)</f>
        <v>0</v>
      </c>
      <c r="S40" s="412"/>
      <c r="T40" s="413"/>
      <c r="U40" s="414"/>
      <c r="V40" s="415"/>
      <c r="W40" s="302"/>
      <c r="X40" s="302"/>
      <c r="Y40" s="302"/>
      <c r="Z40" s="302"/>
      <c r="AA40" s="302"/>
      <c r="AB40" s="302"/>
    </row>
    <row r="41" spans="1:28" ht="23.25" customHeight="1" x14ac:dyDescent="0.25">
      <c r="A41" s="405"/>
      <c r="B41" s="416"/>
      <c r="C41" s="417"/>
      <c r="D41" s="418" t="s">
        <v>104</v>
      </c>
      <c r="E41" s="419"/>
      <c r="F41" s="420" t="str">
        <f>IFERROR(IF(F39&lt;1,"",IF((F40/F39)&gt;1,1,(F40/F39))),0)</f>
        <v/>
      </c>
      <c r="G41" s="420" t="str">
        <f t="shared" ref="G41:Q41" si="3">IFERROR(IF(G39&lt;1,"",IF((G40/G39)&gt;1,1,(G40/G39))),0)</f>
        <v/>
      </c>
      <c r="H41" s="420" t="str">
        <f t="shared" si="3"/>
        <v/>
      </c>
      <c r="I41" s="420" t="str">
        <f t="shared" si="3"/>
        <v/>
      </c>
      <c r="J41" s="420" t="str">
        <f t="shared" si="3"/>
        <v/>
      </c>
      <c r="K41" s="420" t="str">
        <f t="shared" si="3"/>
        <v/>
      </c>
      <c r="L41" s="420" t="str">
        <f t="shared" si="3"/>
        <v/>
      </c>
      <c r="M41" s="420" t="str">
        <f t="shared" si="3"/>
        <v/>
      </c>
      <c r="N41" s="420" t="str">
        <f t="shared" si="3"/>
        <v/>
      </c>
      <c r="O41" s="420" t="str">
        <f t="shared" si="3"/>
        <v/>
      </c>
      <c r="P41" s="420" t="str">
        <f t="shared" si="3"/>
        <v/>
      </c>
      <c r="Q41" s="420" t="str">
        <f t="shared" si="3"/>
        <v/>
      </c>
      <c r="R41" s="421" t="str">
        <f>IFERROR(IF(R39&lt;1,"",IF((R40/R39)&gt;1,1,(R40/R39))),0)</f>
        <v/>
      </c>
      <c r="S41" s="422"/>
      <c r="T41" s="413"/>
      <c r="U41" s="414"/>
      <c r="V41" s="415"/>
      <c r="W41" s="302"/>
      <c r="X41" s="302"/>
      <c r="Y41" s="302"/>
      <c r="Z41" s="302"/>
      <c r="AA41" s="302"/>
      <c r="AB41" s="302"/>
    </row>
    <row r="42" spans="1:28" ht="23.25" customHeight="1" thickBot="1" x14ac:dyDescent="0.3">
      <c r="A42" s="405"/>
      <c r="B42" s="423"/>
      <c r="C42" s="424"/>
      <c r="D42" s="425" t="s">
        <v>105</v>
      </c>
      <c r="E42" s="425"/>
      <c r="F42" s="426">
        <v>0.9</v>
      </c>
      <c r="G42" s="426">
        <v>0.9</v>
      </c>
      <c r="H42" s="426">
        <v>0.9</v>
      </c>
      <c r="I42" s="426">
        <v>0.9</v>
      </c>
      <c r="J42" s="426">
        <v>0.9</v>
      </c>
      <c r="K42" s="426">
        <v>0.9</v>
      </c>
      <c r="L42" s="426">
        <v>0.9</v>
      </c>
      <c r="M42" s="426">
        <v>0.9</v>
      </c>
      <c r="N42" s="426">
        <v>0.9</v>
      </c>
      <c r="O42" s="426">
        <v>0.9</v>
      </c>
      <c r="P42" s="426">
        <v>0.9</v>
      </c>
      <c r="Q42" s="426">
        <v>0.9</v>
      </c>
      <c r="R42" s="427">
        <v>0.9</v>
      </c>
      <c r="S42" s="418"/>
      <c r="T42" s="413"/>
      <c r="U42" s="414"/>
      <c r="V42" s="415"/>
      <c r="W42" s="302"/>
      <c r="X42" s="302"/>
      <c r="Y42" s="302"/>
      <c r="Z42" s="302"/>
      <c r="AA42" s="302"/>
      <c r="AB42" s="302"/>
    </row>
    <row r="43" spans="1:28" ht="16.5" customHeight="1" x14ac:dyDescent="0.25">
      <c r="A43" s="428" t="s">
        <v>113</v>
      </c>
      <c r="B43" s="429"/>
      <c r="C43" s="429"/>
      <c r="D43" s="429"/>
      <c r="E43" s="429"/>
      <c r="F43" s="429"/>
      <c r="G43" s="429"/>
      <c r="H43" s="429"/>
      <c r="I43" s="429"/>
      <c r="J43" s="429"/>
      <c r="K43" s="429"/>
      <c r="L43" s="429"/>
      <c r="M43" s="429"/>
      <c r="N43" s="429"/>
      <c r="O43" s="429"/>
      <c r="P43" s="429"/>
      <c r="Q43" s="429"/>
      <c r="R43" s="429"/>
      <c r="S43" s="430"/>
      <c r="T43" s="413"/>
      <c r="U43" s="414"/>
      <c r="V43" s="415"/>
      <c r="W43" s="302"/>
      <c r="X43" s="302"/>
      <c r="Y43" s="302"/>
      <c r="Z43" s="302"/>
      <c r="AA43" s="302"/>
      <c r="AB43" s="302"/>
    </row>
    <row r="44" spans="1:28" x14ac:dyDescent="0.25">
      <c r="A44" s="431"/>
      <c r="B44" s="432"/>
      <c r="C44" s="432"/>
      <c r="D44" s="432"/>
      <c r="E44" s="432"/>
      <c r="F44" s="432"/>
      <c r="G44" s="432"/>
      <c r="H44" s="432"/>
      <c r="I44" s="432"/>
      <c r="J44" s="432"/>
      <c r="K44" s="432"/>
      <c r="L44" s="432"/>
      <c r="M44" s="432"/>
      <c r="N44" s="432"/>
      <c r="O44" s="432"/>
      <c r="P44" s="432"/>
      <c r="Q44" s="432"/>
      <c r="R44" s="432"/>
      <c r="S44" s="433"/>
      <c r="T44" s="413"/>
      <c r="U44" s="414"/>
      <c r="V44" s="415"/>
      <c r="W44" s="302"/>
      <c r="X44" s="302"/>
      <c r="Y44" s="302"/>
      <c r="Z44" s="302"/>
      <c r="AA44" s="302"/>
      <c r="AB44" s="302"/>
    </row>
    <row r="45" spans="1:28" x14ac:dyDescent="0.25">
      <c r="A45" s="431"/>
      <c r="B45" s="432"/>
      <c r="C45" s="432"/>
      <c r="D45" s="432"/>
      <c r="E45" s="432"/>
      <c r="F45" s="432"/>
      <c r="G45" s="432"/>
      <c r="H45" s="432"/>
      <c r="I45" s="432"/>
      <c r="J45" s="432"/>
      <c r="K45" s="432"/>
      <c r="L45" s="432"/>
      <c r="M45" s="432"/>
      <c r="N45" s="432"/>
      <c r="O45" s="432"/>
      <c r="P45" s="432"/>
      <c r="Q45" s="432"/>
      <c r="R45" s="432"/>
      <c r="S45" s="433"/>
      <c r="T45" s="413"/>
      <c r="U45" s="414"/>
      <c r="V45" s="415"/>
      <c r="W45" s="302"/>
      <c r="X45" s="302"/>
      <c r="Y45" s="302"/>
      <c r="Z45" s="302"/>
      <c r="AA45" s="302"/>
      <c r="AB45" s="302"/>
    </row>
    <row r="46" spans="1:28" x14ac:dyDescent="0.25">
      <c r="A46" s="431"/>
      <c r="B46" s="432"/>
      <c r="C46" s="432"/>
      <c r="D46" s="432"/>
      <c r="E46" s="432"/>
      <c r="F46" s="432"/>
      <c r="G46" s="432"/>
      <c r="H46" s="432"/>
      <c r="I46" s="432"/>
      <c r="J46" s="432"/>
      <c r="K46" s="432"/>
      <c r="L46" s="432"/>
      <c r="M46" s="432"/>
      <c r="N46" s="432"/>
      <c r="O46" s="432"/>
      <c r="P46" s="432"/>
      <c r="Q46" s="432"/>
      <c r="R46" s="432"/>
      <c r="S46" s="433"/>
      <c r="T46" s="413"/>
      <c r="U46" s="414"/>
      <c r="V46" s="415"/>
      <c r="W46" s="302"/>
      <c r="X46" s="302"/>
      <c r="Y46" s="302"/>
      <c r="Z46" s="302"/>
      <c r="AA46" s="302"/>
      <c r="AB46" s="302"/>
    </row>
    <row r="47" spans="1:28" x14ac:dyDescent="0.25">
      <c r="A47" s="431"/>
      <c r="B47" s="432"/>
      <c r="C47" s="432"/>
      <c r="D47" s="432"/>
      <c r="E47" s="432"/>
      <c r="F47" s="432"/>
      <c r="G47" s="432"/>
      <c r="H47" s="432"/>
      <c r="I47" s="432"/>
      <c r="J47" s="432"/>
      <c r="K47" s="432"/>
      <c r="L47" s="432"/>
      <c r="M47" s="432"/>
      <c r="N47" s="432"/>
      <c r="O47" s="432"/>
      <c r="P47" s="432"/>
      <c r="Q47" s="432"/>
      <c r="R47" s="432"/>
      <c r="S47" s="433"/>
      <c r="T47" s="413"/>
      <c r="U47" s="414"/>
      <c r="V47" s="415"/>
      <c r="W47" s="302"/>
      <c r="X47" s="302"/>
      <c r="Y47" s="302"/>
      <c r="Z47" s="302"/>
      <c r="AA47" s="302"/>
      <c r="AB47" s="302"/>
    </row>
    <row r="48" spans="1:28" ht="136.5" customHeight="1" x14ac:dyDescent="0.25">
      <c r="A48" s="431"/>
      <c r="B48" s="432"/>
      <c r="C48" s="432"/>
      <c r="D48" s="432"/>
      <c r="E48" s="432"/>
      <c r="F48" s="432"/>
      <c r="G48" s="432"/>
      <c r="H48" s="432"/>
      <c r="I48" s="432"/>
      <c r="J48" s="432"/>
      <c r="K48" s="432"/>
      <c r="L48" s="432"/>
      <c r="M48" s="432"/>
      <c r="N48" s="432"/>
      <c r="O48" s="432"/>
      <c r="P48" s="432"/>
      <c r="Q48" s="432"/>
      <c r="R48" s="432"/>
      <c r="S48" s="433"/>
      <c r="T48" s="413"/>
      <c r="U48" s="414"/>
      <c r="V48" s="415"/>
      <c r="W48" s="302"/>
      <c r="X48" s="302"/>
      <c r="Y48" s="302"/>
      <c r="Z48" s="302"/>
      <c r="AA48" s="302"/>
      <c r="AB48" s="302"/>
    </row>
    <row r="49" spans="1:28" ht="70.5" customHeight="1" x14ac:dyDescent="0.25">
      <c r="A49" s="431"/>
      <c r="B49" s="432"/>
      <c r="C49" s="432"/>
      <c r="D49" s="432"/>
      <c r="E49" s="432"/>
      <c r="F49" s="432"/>
      <c r="G49" s="432"/>
      <c r="H49" s="432"/>
      <c r="I49" s="432"/>
      <c r="J49" s="432"/>
      <c r="K49" s="432"/>
      <c r="L49" s="432"/>
      <c r="M49" s="432"/>
      <c r="N49" s="432"/>
      <c r="O49" s="432"/>
      <c r="P49" s="432"/>
      <c r="Q49" s="432"/>
      <c r="R49" s="432"/>
      <c r="S49" s="433"/>
      <c r="T49" s="413"/>
      <c r="U49" s="414"/>
      <c r="V49" s="415"/>
      <c r="W49" s="302"/>
      <c r="X49" s="302"/>
      <c r="Y49" s="302"/>
      <c r="Z49" s="302"/>
      <c r="AA49" s="302"/>
      <c r="AB49" s="302"/>
    </row>
    <row r="50" spans="1:28" ht="14.25" thickBot="1" x14ac:dyDescent="0.3">
      <c r="A50" s="434"/>
      <c r="B50" s="435"/>
      <c r="C50" s="435"/>
      <c r="D50" s="435"/>
      <c r="E50" s="435"/>
      <c r="F50" s="435"/>
      <c r="G50" s="435"/>
      <c r="H50" s="435"/>
      <c r="I50" s="435"/>
      <c r="J50" s="435"/>
      <c r="K50" s="435"/>
      <c r="L50" s="435"/>
      <c r="M50" s="435"/>
      <c r="N50" s="435"/>
      <c r="O50" s="435"/>
      <c r="P50" s="435"/>
      <c r="Q50" s="435"/>
      <c r="R50" s="435"/>
      <c r="S50" s="436"/>
      <c r="T50" s="437"/>
      <c r="U50" s="438"/>
      <c r="V50" s="439"/>
      <c r="W50" s="302"/>
      <c r="X50" s="302"/>
      <c r="Y50" s="302"/>
      <c r="Z50" s="302"/>
      <c r="AA50" s="302"/>
      <c r="AB50" s="302"/>
    </row>
  </sheetData>
  <mergeCells count="136">
    <mergeCell ref="A2:V2"/>
    <mergeCell ref="A4:V5"/>
    <mergeCell ref="D6:AB7"/>
    <mergeCell ref="A8:A10"/>
    <mergeCell ref="B8:B10"/>
    <mergeCell ref="C8:C10"/>
    <mergeCell ref="D8:E10"/>
    <mergeCell ref="F8:F9"/>
    <mergeCell ref="G8:G9"/>
    <mergeCell ref="H8:H9"/>
    <mergeCell ref="V8:V10"/>
    <mergeCell ref="F10:Q10"/>
    <mergeCell ref="O8:O9"/>
    <mergeCell ref="P8:P9"/>
    <mergeCell ref="Q8:Q9"/>
    <mergeCell ref="R8:S10"/>
    <mergeCell ref="T8:T10"/>
    <mergeCell ref="U8:U10"/>
    <mergeCell ref="I8:I9"/>
    <mergeCell ref="J8:J9"/>
    <mergeCell ref="K8:K9"/>
    <mergeCell ref="L8:L9"/>
    <mergeCell ref="M8:M9"/>
    <mergeCell ref="N8:N9"/>
    <mergeCell ref="V11:V12"/>
    <mergeCell ref="A13:A14"/>
    <mergeCell ref="B13:B14"/>
    <mergeCell ref="C13:C14"/>
    <mergeCell ref="D13:D14"/>
    <mergeCell ref="R13:R14"/>
    <mergeCell ref="T13:T14"/>
    <mergeCell ref="U13:U14"/>
    <mergeCell ref="V13:V14"/>
    <mergeCell ref="A11:A12"/>
    <mergeCell ref="B11:B12"/>
    <mergeCell ref="C11:C12"/>
    <mergeCell ref="D11:D12"/>
    <mergeCell ref="R11:R12"/>
    <mergeCell ref="S11:S34"/>
    <mergeCell ref="T11:T12"/>
    <mergeCell ref="U11:U12"/>
    <mergeCell ref="U15:U16"/>
    <mergeCell ref="U19:U20"/>
    <mergeCell ref="U23:U24"/>
    <mergeCell ref="V15:V16"/>
    <mergeCell ref="A17:A18"/>
    <mergeCell ref="B17:B18"/>
    <mergeCell ref="C17:C18"/>
    <mergeCell ref="D17:D18"/>
    <mergeCell ref="R17:R18"/>
    <mergeCell ref="T17:T18"/>
    <mergeCell ref="U17:U18"/>
    <mergeCell ref="V17:V18"/>
    <mergeCell ref="A15:A16"/>
    <mergeCell ref="B15:B16"/>
    <mergeCell ref="C15:C16"/>
    <mergeCell ref="D15:D16"/>
    <mergeCell ref="R15:R16"/>
    <mergeCell ref="T15:T16"/>
    <mergeCell ref="V19:V20"/>
    <mergeCell ref="A21:A22"/>
    <mergeCell ref="B21:B22"/>
    <mergeCell ref="C21:C22"/>
    <mergeCell ref="D21:D22"/>
    <mergeCell ref="R21:R22"/>
    <mergeCell ref="T21:T22"/>
    <mergeCell ref="U21:U22"/>
    <mergeCell ref="V21:V22"/>
    <mergeCell ref="A19:A20"/>
    <mergeCell ref="B19:B20"/>
    <mergeCell ref="C19:C20"/>
    <mergeCell ref="D19:D20"/>
    <mergeCell ref="R19:R20"/>
    <mergeCell ref="T19:T20"/>
    <mergeCell ref="V23:V24"/>
    <mergeCell ref="A25:A26"/>
    <mergeCell ref="B25:B26"/>
    <mergeCell ref="C25:C26"/>
    <mergeCell ref="R25:R26"/>
    <mergeCell ref="T25:T26"/>
    <mergeCell ref="U25:U26"/>
    <mergeCell ref="V25:V26"/>
    <mergeCell ref="A23:A24"/>
    <mergeCell ref="B23:B24"/>
    <mergeCell ref="C23:C24"/>
    <mergeCell ref="D23:D24"/>
    <mergeCell ref="R23:R24"/>
    <mergeCell ref="T23:T24"/>
    <mergeCell ref="V27:V28"/>
    <mergeCell ref="A29:A30"/>
    <mergeCell ref="B29:B30"/>
    <mergeCell ref="C29:C30"/>
    <mergeCell ref="R29:R30"/>
    <mergeCell ref="T29:T30"/>
    <mergeCell ref="U29:U30"/>
    <mergeCell ref="V29:V30"/>
    <mergeCell ref="A27:A28"/>
    <mergeCell ref="B27:B28"/>
    <mergeCell ref="C27:C28"/>
    <mergeCell ref="R27:R28"/>
    <mergeCell ref="T27:T28"/>
    <mergeCell ref="U27:U28"/>
    <mergeCell ref="R35:S35"/>
    <mergeCell ref="T35:V36"/>
    <mergeCell ref="A36:E36"/>
    <mergeCell ref="R36:S36"/>
    <mergeCell ref="A31:A32"/>
    <mergeCell ref="B31:B32"/>
    <mergeCell ref="C31:C32"/>
    <mergeCell ref="R31:R32"/>
    <mergeCell ref="T31:T32"/>
    <mergeCell ref="U31:U32"/>
    <mergeCell ref="A3:V3"/>
    <mergeCell ref="A44:S50"/>
    <mergeCell ref="R40:S40"/>
    <mergeCell ref="D41:E41"/>
    <mergeCell ref="R41:S41"/>
    <mergeCell ref="D42:E42"/>
    <mergeCell ref="R42:S42"/>
    <mergeCell ref="A43:S43"/>
    <mergeCell ref="T37:V37"/>
    <mergeCell ref="A38:C38"/>
    <mergeCell ref="D38:E38"/>
    <mergeCell ref="R38:S38"/>
    <mergeCell ref="T38:V50"/>
    <mergeCell ref="A39:A42"/>
    <mergeCell ref="B39:C42"/>
    <mergeCell ref="D39:E39"/>
    <mergeCell ref="R39:S39"/>
    <mergeCell ref="D40:E40"/>
    <mergeCell ref="V31:V32"/>
    <mergeCell ref="A33:A34"/>
    <mergeCell ref="B33:B34"/>
    <mergeCell ref="C33:C34"/>
    <mergeCell ref="R33:R34"/>
    <mergeCell ref="A35:E35"/>
  </mergeCells>
  <conditionalFormatting sqref="F11:Q11">
    <cfRule type="cellIs" dxfId="235" priority="27" stopIfTrue="1" operator="between">
      <formula>1</formula>
      <formula>20</formula>
    </cfRule>
  </conditionalFormatting>
  <conditionalFormatting sqref="F12:Q12">
    <cfRule type="cellIs" dxfId="234" priority="15" stopIfTrue="1" operator="between">
      <formula>1</formula>
      <formula>20</formula>
    </cfRule>
  </conditionalFormatting>
  <conditionalFormatting sqref="F13:Q13">
    <cfRule type="cellIs" dxfId="233" priority="26" stopIfTrue="1" operator="between">
      <formula>1</formula>
      <formula>20</formula>
    </cfRule>
  </conditionalFormatting>
  <conditionalFormatting sqref="F14:Q14">
    <cfRule type="cellIs" dxfId="232" priority="14" stopIfTrue="1" operator="between">
      <formula>1</formula>
      <formula>20</formula>
    </cfRule>
  </conditionalFormatting>
  <conditionalFormatting sqref="F15:Q15">
    <cfRule type="cellIs" dxfId="231" priority="25" stopIfTrue="1" operator="between">
      <formula>1</formula>
      <formula>20</formula>
    </cfRule>
  </conditionalFormatting>
  <conditionalFormatting sqref="F16:Q16">
    <cfRule type="cellIs" dxfId="230" priority="13" stopIfTrue="1" operator="between">
      <formula>1</formula>
      <formula>20</formula>
    </cfRule>
  </conditionalFormatting>
  <conditionalFormatting sqref="F17:Q17">
    <cfRule type="cellIs" dxfId="229" priority="24" stopIfTrue="1" operator="between">
      <formula>1</formula>
      <formula>20</formula>
    </cfRule>
  </conditionalFormatting>
  <conditionalFormatting sqref="F18:Q18">
    <cfRule type="cellIs" dxfId="228" priority="12" stopIfTrue="1" operator="between">
      <formula>1</formula>
      <formula>20</formula>
    </cfRule>
  </conditionalFormatting>
  <conditionalFormatting sqref="F19:Q19">
    <cfRule type="cellIs" dxfId="227" priority="23" stopIfTrue="1" operator="between">
      <formula>1</formula>
      <formula>20</formula>
    </cfRule>
  </conditionalFormatting>
  <conditionalFormatting sqref="F20:Q20">
    <cfRule type="cellIs" dxfId="226" priority="11" stopIfTrue="1" operator="between">
      <formula>1</formula>
      <formula>20</formula>
    </cfRule>
  </conditionalFormatting>
  <conditionalFormatting sqref="F21:Q21">
    <cfRule type="cellIs" dxfId="225" priority="22" stopIfTrue="1" operator="between">
      <formula>1</formula>
      <formula>20</formula>
    </cfRule>
  </conditionalFormatting>
  <conditionalFormatting sqref="F22:Q22">
    <cfRule type="cellIs" dxfId="224" priority="10" stopIfTrue="1" operator="between">
      <formula>1</formula>
      <formula>20</formula>
    </cfRule>
  </conditionalFormatting>
  <conditionalFormatting sqref="F23:Q23">
    <cfRule type="cellIs" dxfId="223" priority="21" stopIfTrue="1" operator="between">
      <formula>1</formula>
      <formula>20</formula>
    </cfRule>
  </conditionalFormatting>
  <conditionalFormatting sqref="F24:Q24">
    <cfRule type="cellIs" dxfId="222" priority="9" stopIfTrue="1" operator="between">
      <formula>1</formula>
      <formula>20</formula>
    </cfRule>
  </conditionalFormatting>
  <conditionalFormatting sqref="F25:Q25">
    <cfRule type="cellIs" dxfId="221" priority="20" stopIfTrue="1" operator="between">
      <formula>1</formula>
      <formula>20</formula>
    </cfRule>
  </conditionalFormatting>
  <conditionalFormatting sqref="F26:Q26">
    <cfRule type="cellIs" dxfId="220" priority="8" stopIfTrue="1" operator="between">
      <formula>1</formula>
      <formula>20</formula>
    </cfRule>
  </conditionalFormatting>
  <conditionalFormatting sqref="F27:Q27">
    <cfRule type="cellIs" dxfId="219" priority="19" stopIfTrue="1" operator="between">
      <formula>1</formula>
      <formula>20</formula>
    </cfRule>
  </conditionalFormatting>
  <conditionalFormatting sqref="F28:Q28">
    <cfRule type="cellIs" dxfId="218" priority="7" stopIfTrue="1" operator="between">
      <formula>1</formula>
      <formula>20</formula>
    </cfRule>
  </conditionalFormatting>
  <conditionalFormatting sqref="F29:Q29">
    <cfRule type="cellIs" dxfId="217" priority="18" stopIfTrue="1" operator="between">
      <formula>1</formula>
      <formula>20</formula>
    </cfRule>
  </conditionalFormatting>
  <conditionalFormatting sqref="F30:Q30">
    <cfRule type="cellIs" dxfId="216" priority="6" stopIfTrue="1" operator="between">
      <formula>1</formula>
      <formula>20</formula>
    </cfRule>
  </conditionalFormatting>
  <conditionalFormatting sqref="F31:Q31">
    <cfRule type="cellIs" dxfId="215" priority="17" stopIfTrue="1" operator="between">
      <formula>1</formula>
      <formula>20</formula>
    </cfRule>
  </conditionalFormatting>
  <conditionalFormatting sqref="F32:Q32">
    <cfRule type="cellIs" dxfId="214" priority="5" stopIfTrue="1" operator="between">
      <formula>1</formula>
      <formula>20</formula>
    </cfRule>
  </conditionalFormatting>
  <conditionalFormatting sqref="F33:Q33">
    <cfRule type="cellIs" dxfId="213" priority="16" stopIfTrue="1" operator="between">
      <formula>1</formula>
      <formula>20</formula>
    </cfRule>
  </conditionalFormatting>
  <conditionalFormatting sqref="F34:Q34">
    <cfRule type="cellIs" dxfId="212" priority="1" stopIfTrue="1" operator="between">
      <formula>1</formula>
      <formula>20</formula>
    </cfRule>
  </conditionalFormatting>
  <conditionalFormatting sqref="S11">
    <cfRule type="cellIs" dxfId="211" priority="2" stopIfTrue="1" operator="greaterThan">
      <formula>0.7</formula>
    </cfRule>
    <cfRule type="cellIs" dxfId="210" priority="3" stopIfTrue="1" operator="between">
      <formula>0.69</formula>
      <formula>0.45</formula>
    </cfRule>
    <cfRule type="cellIs" dxfId="209" priority="4" stopIfTrue="1" operator="between">
      <formula>0</formula>
      <formula>0.44</formula>
    </cfRule>
  </conditionalFormatting>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CD8BC-9548-4623-AC92-E1D88478651E}">
  <sheetPr>
    <tabColor rgb="FF00B050"/>
  </sheetPr>
  <dimension ref="A1:AD49"/>
  <sheetViews>
    <sheetView showGridLines="0" zoomScale="55" zoomScaleNormal="55" workbookViewId="0"/>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thickBot="1" x14ac:dyDescent="0.3"/>
    <row r="2" spans="1:30" ht="66.75" customHeight="1" thickBot="1" x14ac:dyDescent="0.3">
      <c r="A2" s="304" t="s">
        <v>198</v>
      </c>
      <c r="B2" s="305"/>
      <c r="C2" s="305"/>
      <c r="D2" s="305"/>
      <c r="E2" s="305"/>
      <c r="F2" s="305"/>
      <c r="G2" s="305"/>
      <c r="H2" s="305"/>
      <c r="I2" s="305"/>
      <c r="J2" s="305"/>
      <c r="K2" s="305"/>
      <c r="L2" s="305"/>
      <c r="M2" s="305"/>
      <c r="N2" s="305"/>
      <c r="O2" s="305"/>
      <c r="P2" s="305"/>
      <c r="Q2" s="305"/>
      <c r="R2" s="305"/>
      <c r="S2" s="305"/>
      <c r="T2" s="305"/>
      <c r="U2" s="305"/>
      <c r="V2" s="306"/>
      <c r="W2" s="302"/>
      <c r="X2" s="302"/>
      <c r="Y2" s="302"/>
      <c r="Z2" s="302"/>
      <c r="AA2" s="302"/>
      <c r="AB2" s="302"/>
    </row>
    <row r="3" spans="1:30" s="18" customFormat="1" ht="18" customHeight="1" x14ac:dyDescent="0.35">
      <c r="A3" s="307" t="s">
        <v>41</v>
      </c>
      <c r="B3" s="308"/>
      <c r="C3" s="308"/>
      <c r="D3" s="308"/>
      <c r="E3" s="308"/>
      <c r="F3" s="308"/>
      <c r="G3" s="308"/>
      <c r="H3" s="308"/>
      <c r="I3" s="308"/>
      <c r="J3" s="308"/>
      <c r="K3" s="308"/>
      <c r="L3" s="308"/>
      <c r="M3" s="308"/>
      <c r="N3" s="308"/>
      <c r="O3" s="308"/>
      <c r="P3" s="308"/>
      <c r="Q3" s="308"/>
      <c r="R3" s="308"/>
      <c r="S3" s="308"/>
      <c r="T3" s="308"/>
      <c r="U3" s="308"/>
      <c r="V3" s="308"/>
      <c r="W3" s="309"/>
      <c r="X3" s="309"/>
      <c r="Y3" s="309"/>
      <c r="Z3" s="309"/>
      <c r="AA3" s="309"/>
      <c r="AB3" s="309"/>
    </row>
    <row r="4" spans="1:30" s="18" customFormat="1" ht="18.75" x14ac:dyDescent="0.35">
      <c r="A4" s="310"/>
      <c r="B4" s="311"/>
      <c r="C4" s="311"/>
      <c r="D4" s="311"/>
      <c r="E4" s="311"/>
      <c r="F4" s="311"/>
      <c r="G4" s="311"/>
      <c r="H4" s="311"/>
      <c r="I4" s="311"/>
      <c r="J4" s="311"/>
      <c r="K4" s="311"/>
      <c r="L4" s="311"/>
      <c r="M4" s="311"/>
      <c r="N4" s="311"/>
      <c r="O4" s="311"/>
      <c r="P4" s="311"/>
      <c r="Q4" s="311"/>
      <c r="R4" s="311"/>
      <c r="S4" s="311"/>
      <c r="T4" s="311"/>
      <c r="U4" s="311"/>
      <c r="V4" s="311"/>
      <c r="W4" s="312"/>
      <c r="X4" s="312"/>
      <c r="Y4" s="312"/>
      <c r="Z4" s="312"/>
      <c r="AA4" s="312"/>
      <c r="AB4" s="312"/>
      <c r="AC4" s="23"/>
      <c r="AD4" s="23"/>
    </row>
    <row r="5" spans="1:30" s="18" customFormat="1" ht="36.75" customHeight="1" x14ac:dyDescent="0.35">
      <c r="A5" s="313"/>
      <c r="B5" s="314" t="s">
        <v>16</v>
      </c>
      <c r="C5" s="315"/>
      <c r="D5" s="316" t="s">
        <v>139</v>
      </c>
      <c r="E5" s="317"/>
      <c r="F5" s="317"/>
      <c r="G5" s="317"/>
      <c r="H5" s="317"/>
      <c r="I5" s="317"/>
      <c r="J5" s="317"/>
      <c r="K5" s="317"/>
      <c r="L5" s="317"/>
      <c r="M5" s="317"/>
      <c r="N5" s="317"/>
      <c r="O5" s="317"/>
      <c r="P5" s="317"/>
      <c r="Q5" s="317"/>
      <c r="R5" s="318"/>
      <c r="S5" s="318"/>
      <c r="T5" s="318"/>
      <c r="U5" s="318"/>
      <c r="V5" s="318"/>
      <c r="W5" s="318"/>
      <c r="X5" s="318"/>
      <c r="Y5" s="318"/>
      <c r="Z5" s="318"/>
      <c r="AA5" s="318"/>
      <c r="AB5" s="319"/>
      <c r="AC5" s="24"/>
      <c r="AD5" s="23"/>
    </row>
    <row r="6" spans="1:30" s="18" customFormat="1" ht="38.25" customHeight="1" thickBot="1" x14ac:dyDescent="0.4">
      <c r="A6" s="312"/>
      <c r="B6" s="320" t="s">
        <v>11</v>
      </c>
      <c r="C6" s="321" t="s">
        <v>10</v>
      </c>
      <c r="D6" s="322"/>
      <c r="E6" s="323"/>
      <c r="F6" s="323"/>
      <c r="G6" s="323"/>
      <c r="H6" s="323"/>
      <c r="I6" s="323"/>
      <c r="J6" s="323"/>
      <c r="K6" s="323"/>
      <c r="L6" s="323"/>
      <c r="M6" s="323"/>
      <c r="N6" s="323"/>
      <c r="O6" s="323"/>
      <c r="P6" s="323"/>
      <c r="Q6" s="323"/>
      <c r="R6" s="323"/>
      <c r="S6" s="323"/>
      <c r="T6" s="323"/>
      <c r="U6" s="323"/>
      <c r="V6" s="323"/>
      <c r="W6" s="323"/>
      <c r="X6" s="323"/>
      <c r="Y6" s="323"/>
      <c r="Z6" s="323"/>
      <c r="AA6" s="323"/>
      <c r="AB6" s="324"/>
      <c r="AC6" s="24"/>
      <c r="AD6" s="23"/>
    </row>
    <row r="7" spans="1:30" s="33" customFormat="1" ht="22.5" customHeight="1" x14ac:dyDescent="0.3">
      <c r="A7" s="325" t="s">
        <v>110</v>
      </c>
      <c r="B7" s="325" t="s">
        <v>1</v>
      </c>
      <c r="C7" s="325" t="s">
        <v>2</v>
      </c>
      <c r="D7" s="326" t="s">
        <v>3</v>
      </c>
      <c r="E7" s="327"/>
      <c r="F7" s="328" t="s">
        <v>82</v>
      </c>
      <c r="G7" s="328" t="s">
        <v>83</v>
      </c>
      <c r="H7" s="328" t="s">
        <v>84</v>
      </c>
      <c r="I7" s="328" t="s">
        <v>85</v>
      </c>
      <c r="J7" s="328" t="s">
        <v>86</v>
      </c>
      <c r="K7" s="328" t="s">
        <v>87</v>
      </c>
      <c r="L7" s="328" t="s">
        <v>88</v>
      </c>
      <c r="M7" s="328" t="s">
        <v>89</v>
      </c>
      <c r="N7" s="328" t="s">
        <v>90</v>
      </c>
      <c r="O7" s="328" t="s">
        <v>91</v>
      </c>
      <c r="P7" s="328" t="s">
        <v>92</v>
      </c>
      <c r="Q7" s="328" t="s">
        <v>93</v>
      </c>
      <c r="R7" s="326" t="s">
        <v>137</v>
      </c>
      <c r="S7" s="327"/>
      <c r="T7" s="329" t="s">
        <v>112</v>
      </c>
      <c r="U7" s="330" t="s">
        <v>94</v>
      </c>
      <c r="V7" s="330" t="s">
        <v>95</v>
      </c>
      <c r="W7" s="331"/>
      <c r="X7" s="331"/>
      <c r="Y7" s="331"/>
      <c r="Z7" s="331"/>
      <c r="AA7" s="331"/>
      <c r="AB7" s="331"/>
    </row>
    <row r="8" spans="1:30" s="33" customFormat="1" ht="22.5" customHeight="1" x14ac:dyDescent="0.3">
      <c r="A8" s="325"/>
      <c r="B8" s="325" t="s">
        <v>0</v>
      </c>
      <c r="C8" s="325" t="s">
        <v>17</v>
      </c>
      <c r="D8" s="326"/>
      <c r="E8" s="327"/>
      <c r="F8" s="332"/>
      <c r="G8" s="332"/>
      <c r="H8" s="332"/>
      <c r="I8" s="332"/>
      <c r="J8" s="332"/>
      <c r="K8" s="332"/>
      <c r="L8" s="332"/>
      <c r="M8" s="332"/>
      <c r="N8" s="332"/>
      <c r="O8" s="332"/>
      <c r="P8" s="332"/>
      <c r="Q8" s="332"/>
      <c r="R8" s="326"/>
      <c r="S8" s="327"/>
      <c r="T8" s="329"/>
      <c r="U8" s="330"/>
      <c r="V8" s="330"/>
      <c r="W8" s="331"/>
      <c r="X8" s="331"/>
      <c r="Y8" s="331"/>
      <c r="Z8" s="331"/>
      <c r="AA8" s="331"/>
      <c r="AB8" s="331"/>
    </row>
    <row r="9" spans="1:30" s="34" customFormat="1" ht="28.15" customHeight="1" thickBot="1" x14ac:dyDescent="0.3">
      <c r="A9" s="325"/>
      <c r="B9" s="325" t="s">
        <v>0</v>
      </c>
      <c r="C9" s="325" t="s">
        <v>17</v>
      </c>
      <c r="D9" s="326"/>
      <c r="E9" s="333"/>
      <c r="F9" s="334" t="s">
        <v>199</v>
      </c>
      <c r="G9" s="335"/>
      <c r="H9" s="335"/>
      <c r="I9" s="335"/>
      <c r="J9" s="335"/>
      <c r="K9" s="335"/>
      <c r="L9" s="335"/>
      <c r="M9" s="335"/>
      <c r="N9" s="335"/>
      <c r="O9" s="335"/>
      <c r="P9" s="335"/>
      <c r="Q9" s="335"/>
      <c r="R9" s="326"/>
      <c r="S9" s="333"/>
      <c r="T9" s="336"/>
      <c r="U9" s="337"/>
      <c r="V9" s="337"/>
      <c r="W9" s="338"/>
      <c r="X9" s="338"/>
      <c r="Y9" s="338"/>
      <c r="Z9" s="338"/>
      <c r="AA9" s="338"/>
      <c r="AB9" s="338"/>
    </row>
    <row r="10" spans="1:30" s="34" customFormat="1" ht="50.1" customHeight="1" x14ac:dyDescent="0.25">
      <c r="A10" s="339" t="s">
        <v>4</v>
      </c>
      <c r="B10" s="340" t="s">
        <v>140</v>
      </c>
      <c r="C10" s="341">
        <v>5000</v>
      </c>
      <c r="D10" s="342"/>
      <c r="E10" s="343" t="s">
        <v>96</v>
      </c>
      <c r="F10" s="344"/>
      <c r="G10" s="344"/>
      <c r="H10" s="344"/>
      <c r="I10" s="344"/>
      <c r="J10" s="344"/>
      <c r="K10" s="344"/>
      <c r="L10" s="344"/>
      <c r="M10" s="344"/>
      <c r="N10" s="344"/>
      <c r="O10" s="344"/>
      <c r="P10" s="344"/>
      <c r="Q10" s="345"/>
      <c r="R10" s="248">
        <f>IFERROR(IF(COUNT(F10:Q10)&lt;1,0,IF(COUNT(F11:Q11)&gt;=COUNT(F10:Q10),1,(COUNT(F11:Q11)/COUNT(F10:Q10)))),0)</f>
        <v>0</v>
      </c>
      <c r="S10" s="346">
        <f>AVERAGE(R10:R32)</f>
        <v>0</v>
      </c>
      <c r="T10" s="347"/>
      <c r="U10" s="348"/>
      <c r="V10" s="349"/>
      <c r="W10" s="338"/>
      <c r="X10" s="338"/>
      <c r="Y10" s="338"/>
      <c r="Z10" s="338"/>
      <c r="AA10" s="338"/>
      <c r="AB10" s="338"/>
    </row>
    <row r="11" spans="1:30" s="34" customFormat="1" ht="50.1" customHeight="1" thickBot="1" x14ac:dyDescent="0.3">
      <c r="A11" s="350"/>
      <c r="B11" s="351"/>
      <c r="C11" s="352"/>
      <c r="D11" s="342"/>
      <c r="E11" s="353" t="s">
        <v>97</v>
      </c>
      <c r="F11" s="354"/>
      <c r="G11" s="354"/>
      <c r="H11" s="354"/>
      <c r="I11" s="354"/>
      <c r="J11" s="354"/>
      <c r="K11" s="354"/>
      <c r="L11" s="354"/>
      <c r="M11" s="354"/>
      <c r="N11" s="354"/>
      <c r="O11" s="354"/>
      <c r="P11" s="354"/>
      <c r="Q11" s="355"/>
      <c r="R11" s="249"/>
      <c r="S11" s="356"/>
      <c r="T11" s="357"/>
      <c r="U11" s="358"/>
      <c r="V11" s="359"/>
      <c r="W11" s="338"/>
      <c r="X11" s="338"/>
      <c r="Y11" s="338"/>
      <c r="Z11" s="338"/>
      <c r="AA11" s="338"/>
      <c r="AB11" s="338"/>
    </row>
    <row r="12" spans="1:30" s="34" customFormat="1" ht="50.1" customHeight="1" x14ac:dyDescent="0.25">
      <c r="A12" s="339" t="s">
        <v>5</v>
      </c>
      <c r="B12" s="340" t="s">
        <v>141</v>
      </c>
      <c r="C12" s="341">
        <v>10000</v>
      </c>
      <c r="D12" s="360"/>
      <c r="E12" s="361" t="s">
        <v>96</v>
      </c>
      <c r="F12" s="362"/>
      <c r="G12" s="362"/>
      <c r="H12" s="362"/>
      <c r="I12" s="362"/>
      <c r="J12" s="362"/>
      <c r="K12" s="362"/>
      <c r="L12" s="362"/>
      <c r="M12" s="362"/>
      <c r="N12" s="362"/>
      <c r="O12" s="362"/>
      <c r="P12" s="362"/>
      <c r="Q12" s="362"/>
      <c r="R12" s="363">
        <f>IFERROR(IF(COUNT(F12:Q12)&lt;1,0,IF(COUNT(F13:Q13)&gt;=COUNT(F12:Q12),1,(COUNT(F13:Q13)/COUNT(F12:Q12)))),0)</f>
        <v>0</v>
      </c>
      <c r="S12" s="356"/>
      <c r="T12" s="364"/>
      <c r="U12" s="365"/>
      <c r="V12" s="366"/>
      <c r="W12" s="338"/>
      <c r="X12" s="338"/>
      <c r="Y12" s="338"/>
      <c r="Z12" s="338"/>
      <c r="AA12" s="338"/>
      <c r="AB12" s="338"/>
    </row>
    <row r="13" spans="1:30" s="34" customFormat="1" ht="50.1" customHeight="1" thickBot="1" x14ac:dyDescent="0.3">
      <c r="A13" s="350"/>
      <c r="B13" s="351"/>
      <c r="C13" s="352"/>
      <c r="D13" s="359"/>
      <c r="E13" s="367" t="s">
        <v>97</v>
      </c>
      <c r="F13" s="362"/>
      <c r="G13" s="362"/>
      <c r="H13" s="362"/>
      <c r="I13" s="362"/>
      <c r="J13" s="362"/>
      <c r="K13" s="362"/>
      <c r="L13" s="362"/>
      <c r="M13" s="362"/>
      <c r="N13" s="362"/>
      <c r="O13" s="362"/>
      <c r="P13" s="362"/>
      <c r="Q13" s="362"/>
      <c r="R13" s="363"/>
      <c r="S13" s="356"/>
      <c r="T13" s="357"/>
      <c r="U13" s="358"/>
      <c r="V13" s="368"/>
      <c r="W13" s="338"/>
      <c r="X13" s="338"/>
      <c r="Y13" s="338"/>
      <c r="Z13" s="338"/>
      <c r="AA13" s="338"/>
      <c r="AB13" s="338"/>
    </row>
    <row r="14" spans="1:30" s="34" customFormat="1" ht="50.1" customHeight="1" x14ac:dyDescent="0.25">
      <c r="A14" s="339" t="s">
        <v>6</v>
      </c>
      <c r="B14" s="340" t="s">
        <v>142</v>
      </c>
      <c r="C14" s="341">
        <v>15000</v>
      </c>
      <c r="D14" s="360"/>
      <c r="E14" s="361" t="s">
        <v>96</v>
      </c>
      <c r="F14" s="362"/>
      <c r="G14" s="362"/>
      <c r="H14" s="362"/>
      <c r="I14" s="362"/>
      <c r="J14" s="362"/>
      <c r="K14" s="362"/>
      <c r="L14" s="362"/>
      <c r="M14" s="362"/>
      <c r="N14" s="362"/>
      <c r="O14" s="362"/>
      <c r="P14" s="362"/>
      <c r="Q14" s="362"/>
      <c r="R14" s="363">
        <f>IFERROR(IF(COUNT(F14:Q14)&lt;1,0,IF(COUNT(F15:Q15)&gt;=COUNT(F14:Q14),1,(COUNT(F15:Q15)/COUNT(F14:Q14)))),0)</f>
        <v>0</v>
      </c>
      <c r="S14" s="356"/>
      <c r="T14" s="364"/>
      <c r="U14" s="365"/>
      <c r="V14" s="366"/>
      <c r="W14" s="338"/>
      <c r="X14" s="338"/>
      <c r="Y14" s="338"/>
      <c r="Z14" s="338"/>
      <c r="AA14" s="338"/>
      <c r="AB14" s="338"/>
    </row>
    <row r="15" spans="1:30" s="34" customFormat="1" ht="50.1" customHeight="1" thickBot="1" x14ac:dyDescent="0.3">
      <c r="A15" s="350"/>
      <c r="B15" s="351"/>
      <c r="C15" s="352"/>
      <c r="D15" s="359"/>
      <c r="E15" s="367" t="s">
        <v>97</v>
      </c>
      <c r="F15" s="362"/>
      <c r="G15" s="362"/>
      <c r="H15" s="362"/>
      <c r="I15" s="362"/>
      <c r="J15" s="362"/>
      <c r="K15" s="362"/>
      <c r="L15" s="362"/>
      <c r="M15" s="362"/>
      <c r="N15" s="362"/>
      <c r="O15" s="362"/>
      <c r="P15" s="362"/>
      <c r="Q15" s="362"/>
      <c r="R15" s="363"/>
      <c r="S15" s="356"/>
      <c r="T15" s="357"/>
      <c r="U15" s="358"/>
      <c r="V15" s="368"/>
      <c r="W15" s="338"/>
      <c r="X15" s="338"/>
      <c r="Y15" s="338"/>
      <c r="Z15" s="338"/>
      <c r="AA15" s="338"/>
      <c r="AB15" s="338"/>
    </row>
    <row r="16" spans="1:30" s="34" customFormat="1" ht="50.1" customHeight="1" x14ac:dyDescent="0.25">
      <c r="A16" s="339" t="s">
        <v>7</v>
      </c>
      <c r="B16" s="340" t="s">
        <v>143</v>
      </c>
      <c r="C16" s="341">
        <v>20000</v>
      </c>
      <c r="D16" s="360"/>
      <c r="E16" s="361" t="s">
        <v>96</v>
      </c>
      <c r="F16" s="362"/>
      <c r="G16" s="362"/>
      <c r="H16" s="362"/>
      <c r="I16" s="362"/>
      <c r="J16" s="362"/>
      <c r="K16" s="362"/>
      <c r="L16" s="362"/>
      <c r="M16" s="362"/>
      <c r="N16" s="362"/>
      <c r="O16" s="362"/>
      <c r="P16" s="362"/>
      <c r="Q16" s="362"/>
      <c r="R16" s="363">
        <f>IFERROR(IF(COUNT(F16:Q16)&lt;1,0,IF(COUNT(F17:Q17)&gt;=COUNT(F16:Q16),1,(COUNT(F17:Q17)/COUNT(F16:Q16)))),0)</f>
        <v>0</v>
      </c>
      <c r="S16" s="356"/>
      <c r="T16" s="364"/>
      <c r="U16" s="365"/>
      <c r="V16" s="360"/>
      <c r="W16" s="338"/>
      <c r="X16" s="338"/>
      <c r="Y16" s="338"/>
      <c r="Z16" s="338"/>
      <c r="AA16" s="338"/>
      <c r="AB16" s="338"/>
    </row>
    <row r="17" spans="1:28" s="34" customFormat="1" ht="50.1" customHeight="1" thickBot="1" x14ac:dyDescent="0.3">
      <c r="A17" s="350"/>
      <c r="B17" s="351"/>
      <c r="C17" s="352"/>
      <c r="D17" s="359"/>
      <c r="E17" s="367" t="s">
        <v>97</v>
      </c>
      <c r="F17" s="362"/>
      <c r="G17" s="362"/>
      <c r="H17" s="362"/>
      <c r="I17" s="362"/>
      <c r="J17" s="362"/>
      <c r="K17" s="362"/>
      <c r="L17" s="362"/>
      <c r="M17" s="362"/>
      <c r="N17" s="362"/>
      <c r="O17" s="362"/>
      <c r="P17" s="362"/>
      <c r="Q17" s="362"/>
      <c r="R17" s="363"/>
      <c r="S17" s="356"/>
      <c r="T17" s="357"/>
      <c r="U17" s="358"/>
      <c r="V17" s="359"/>
      <c r="W17" s="338"/>
      <c r="X17" s="338"/>
      <c r="Y17" s="338"/>
      <c r="Z17" s="338"/>
      <c r="AA17" s="338"/>
      <c r="AB17" s="338"/>
    </row>
    <row r="18" spans="1:28" s="34" customFormat="1" ht="50.1" customHeight="1" x14ac:dyDescent="0.25">
      <c r="A18" s="339" t="s">
        <v>8</v>
      </c>
      <c r="B18" s="340" t="s">
        <v>144</v>
      </c>
      <c r="C18" s="341">
        <v>30000</v>
      </c>
      <c r="D18" s="360"/>
      <c r="E18" s="361" t="s">
        <v>96</v>
      </c>
      <c r="F18" s="362"/>
      <c r="G18" s="362"/>
      <c r="H18" s="362"/>
      <c r="I18" s="362"/>
      <c r="J18" s="362"/>
      <c r="K18" s="362"/>
      <c r="L18" s="362"/>
      <c r="M18" s="362"/>
      <c r="N18" s="362"/>
      <c r="O18" s="362"/>
      <c r="P18" s="362"/>
      <c r="Q18" s="362"/>
      <c r="R18" s="363">
        <f>IFERROR(IF(COUNT(F18:Q18)&lt;1,0,IF(COUNT(F19:Q19)&gt;=COUNT(F18:Q18),1,(COUNT(F19:Q19)/COUNT(F18:Q18)))),0)</f>
        <v>0</v>
      </c>
      <c r="S18" s="356"/>
      <c r="T18" s="364"/>
      <c r="U18" s="365"/>
      <c r="V18" s="366"/>
      <c r="W18" s="338"/>
      <c r="X18" s="338"/>
      <c r="Y18" s="338"/>
      <c r="Z18" s="338"/>
      <c r="AA18" s="338"/>
      <c r="AB18" s="338"/>
    </row>
    <row r="19" spans="1:28" s="34" customFormat="1" ht="50.1" customHeight="1" thickBot="1" x14ac:dyDescent="0.3">
      <c r="A19" s="350"/>
      <c r="B19" s="351"/>
      <c r="C19" s="352"/>
      <c r="D19" s="359"/>
      <c r="E19" s="367" t="s">
        <v>97</v>
      </c>
      <c r="F19" s="362"/>
      <c r="G19" s="362"/>
      <c r="H19" s="362"/>
      <c r="I19" s="362"/>
      <c r="J19" s="362"/>
      <c r="K19" s="362"/>
      <c r="L19" s="362"/>
      <c r="M19" s="362"/>
      <c r="N19" s="362"/>
      <c r="O19" s="362"/>
      <c r="P19" s="362"/>
      <c r="Q19" s="362"/>
      <c r="R19" s="363"/>
      <c r="S19" s="356"/>
      <c r="T19" s="357"/>
      <c r="U19" s="358"/>
      <c r="V19" s="368"/>
      <c r="W19" s="338"/>
      <c r="X19" s="338"/>
      <c r="Y19" s="338"/>
      <c r="Z19" s="338"/>
      <c r="AA19" s="338"/>
      <c r="AB19" s="338"/>
    </row>
    <row r="20" spans="1:28" s="34" customFormat="1" ht="50.1" customHeight="1" x14ac:dyDescent="0.25">
      <c r="A20" s="339" t="s">
        <v>9</v>
      </c>
      <c r="B20" s="340" t="s">
        <v>145</v>
      </c>
      <c r="C20" s="341">
        <v>40000</v>
      </c>
      <c r="D20" s="360"/>
      <c r="E20" s="361" t="s">
        <v>96</v>
      </c>
      <c r="F20" s="362"/>
      <c r="G20" s="362"/>
      <c r="H20" s="362"/>
      <c r="I20" s="362"/>
      <c r="J20" s="362"/>
      <c r="K20" s="362"/>
      <c r="L20" s="362"/>
      <c r="M20" s="362"/>
      <c r="N20" s="362"/>
      <c r="O20" s="362"/>
      <c r="P20" s="362"/>
      <c r="Q20" s="362"/>
      <c r="R20" s="363">
        <f>IFERROR(IF(COUNT(F20:Q20)&lt;1,0,IF(COUNT(F21:Q21)&gt;=COUNT(F20:Q20),1,(COUNT(F21:Q21)/COUNT(F20:Q20)))),0)</f>
        <v>0</v>
      </c>
      <c r="S20" s="356"/>
      <c r="T20" s="364"/>
      <c r="U20" s="365"/>
      <c r="V20" s="366"/>
      <c r="W20" s="338"/>
      <c r="X20" s="338"/>
      <c r="Y20" s="338"/>
      <c r="Z20" s="338"/>
      <c r="AA20" s="338"/>
      <c r="AB20" s="338"/>
    </row>
    <row r="21" spans="1:28" s="34" customFormat="1" ht="50.1" customHeight="1" thickBot="1" x14ac:dyDescent="0.3">
      <c r="A21" s="350"/>
      <c r="B21" s="351"/>
      <c r="C21" s="352"/>
      <c r="D21" s="359"/>
      <c r="E21" s="367" t="s">
        <v>97</v>
      </c>
      <c r="F21" s="362"/>
      <c r="G21" s="362"/>
      <c r="H21" s="362"/>
      <c r="I21" s="362"/>
      <c r="J21" s="362"/>
      <c r="K21" s="362"/>
      <c r="L21" s="362"/>
      <c r="M21" s="362"/>
      <c r="N21" s="362"/>
      <c r="O21" s="362"/>
      <c r="P21" s="362"/>
      <c r="Q21" s="362"/>
      <c r="R21" s="363"/>
      <c r="S21" s="356"/>
      <c r="T21" s="357"/>
      <c r="U21" s="358"/>
      <c r="V21" s="368"/>
      <c r="W21" s="338"/>
      <c r="X21" s="338"/>
      <c r="Y21" s="338"/>
      <c r="Z21" s="338"/>
      <c r="AA21" s="338"/>
      <c r="AB21" s="338"/>
    </row>
    <row r="22" spans="1:28" s="34" customFormat="1" ht="50.1" customHeight="1" x14ac:dyDescent="0.25">
      <c r="A22" s="339" t="s">
        <v>109</v>
      </c>
      <c r="B22" s="340" t="s">
        <v>146</v>
      </c>
      <c r="C22" s="341">
        <v>50000</v>
      </c>
      <c r="D22" s="360"/>
      <c r="E22" s="361" t="s">
        <v>96</v>
      </c>
      <c r="F22" s="362"/>
      <c r="G22" s="362"/>
      <c r="H22" s="362"/>
      <c r="I22" s="362"/>
      <c r="J22" s="362"/>
      <c r="K22" s="362"/>
      <c r="L22" s="362"/>
      <c r="M22" s="362"/>
      <c r="N22" s="362"/>
      <c r="O22" s="362"/>
      <c r="P22" s="362"/>
      <c r="Q22" s="362"/>
      <c r="R22" s="363">
        <f>IFERROR(IF(COUNT(F22:Q22)&lt;1,0,IF(COUNT(F23:Q23)&gt;=COUNT(F22:Q22),1,(COUNT(F23:Q23)/COUNT(F22:Q22)))),0)</f>
        <v>0</v>
      </c>
      <c r="S22" s="356"/>
      <c r="T22" s="364"/>
      <c r="U22" s="365"/>
      <c r="V22" s="366"/>
      <c r="W22" s="338"/>
      <c r="X22" s="338"/>
      <c r="Y22" s="338"/>
      <c r="Z22" s="338"/>
      <c r="AA22" s="338"/>
      <c r="AB22" s="338"/>
    </row>
    <row r="23" spans="1:28" s="34" customFormat="1" ht="50.1" customHeight="1" thickBot="1" x14ac:dyDescent="0.3">
      <c r="A23" s="350"/>
      <c r="B23" s="351"/>
      <c r="C23" s="352"/>
      <c r="D23" s="359"/>
      <c r="E23" s="367" t="s">
        <v>97</v>
      </c>
      <c r="F23" s="362"/>
      <c r="G23" s="362"/>
      <c r="H23" s="362"/>
      <c r="I23" s="362"/>
      <c r="J23" s="362"/>
      <c r="K23" s="362"/>
      <c r="L23" s="362"/>
      <c r="M23" s="362"/>
      <c r="N23" s="362"/>
      <c r="O23" s="362"/>
      <c r="P23" s="362"/>
      <c r="Q23" s="362"/>
      <c r="R23" s="363"/>
      <c r="S23" s="356"/>
      <c r="T23" s="357"/>
      <c r="U23" s="358"/>
      <c r="V23" s="368"/>
      <c r="W23" s="338"/>
      <c r="X23" s="338"/>
      <c r="Y23" s="338"/>
      <c r="Z23" s="338"/>
      <c r="AA23" s="338"/>
      <c r="AB23" s="338"/>
    </row>
    <row r="24" spans="1:28" s="34" customFormat="1" ht="50.1" customHeight="1" x14ac:dyDescent="0.25">
      <c r="A24" s="339" t="s">
        <v>18</v>
      </c>
      <c r="B24" s="340" t="s">
        <v>147</v>
      </c>
      <c r="C24" s="341">
        <v>60000</v>
      </c>
      <c r="D24" s="369"/>
      <c r="E24" s="361" t="s">
        <v>96</v>
      </c>
      <c r="F24" s="362"/>
      <c r="G24" s="362"/>
      <c r="H24" s="362"/>
      <c r="I24" s="362"/>
      <c r="J24" s="362"/>
      <c r="K24" s="362"/>
      <c r="L24" s="362"/>
      <c r="M24" s="362"/>
      <c r="N24" s="362"/>
      <c r="O24" s="362"/>
      <c r="P24" s="362"/>
      <c r="Q24" s="362"/>
      <c r="R24" s="363">
        <f>IFERROR(IF(COUNT(F24:Q24)&lt;1,0,IF(COUNT(F25:Q25)&gt;=COUNT(F24:Q24),1,(COUNT(F25:Q25)/COUNT(F24:Q24)))),0)</f>
        <v>0</v>
      </c>
      <c r="S24" s="356"/>
      <c r="T24" s="364"/>
      <c r="U24" s="365"/>
      <c r="V24" s="366"/>
      <c r="W24" s="338"/>
      <c r="X24" s="338"/>
      <c r="Y24" s="338"/>
      <c r="Z24" s="338"/>
      <c r="AA24" s="338"/>
      <c r="AB24" s="338"/>
    </row>
    <row r="25" spans="1:28" s="34" customFormat="1" ht="50.1" customHeight="1" thickBot="1" x14ac:dyDescent="0.3">
      <c r="A25" s="350"/>
      <c r="B25" s="351"/>
      <c r="C25" s="352"/>
      <c r="D25" s="369"/>
      <c r="E25" s="367" t="s">
        <v>97</v>
      </c>
      <c r="F25" s="362"/>
      <c r="G25" s="362"/>
      <c r="H25" s="362"/>
      <c r="I25" s="362"/>
      <c r="J25" s="362"/>
      <c r="K25" s="362"/>
      <c r="L25" s="362"/>
      <c r="M25" s="362"/>
      <c r="N25" s="362"/>
      <c r="O25" s="362"/>
      <c r="P25" s="362"/>
      <c r="Q25" s="362"/>
      <c r="R25" s="363"/>
      <c r="S25" s="356"/>
      <c r="T25" s="357"/>
      <c r="U25" s="358"/>
      <c r="V25" s="368"/>
      <c r="W25" s="338"/>
      <c r="X25" s="338"/>
      <c r="Y25" s="338"/>
      <c r="Z25" s="338"/>
      <c r="AA25" s="338"/>
      <c r="AB25" s="338"/>
    </row>
    <row r="26" spans="1:28" s="34" customFormat="1" ht="50.1" customHeight="1" x14ac:dyDescent="0.25">
      <c r="A26" s="339" t="s">
        <v>19</v>
      </c>
      <c r="B26" s="340" t="s">
        <v>148</v>
      </c>
      <c r="C26" s="341">
        <v>70000</v>
      </c>
      <c r="D26" s="369"/>
      <c r="E26" s="361" t="s">
        <v>96</v>
      </c>
      <c r="F26" s="362"/>
      <c r="G26" s="362"/>
      <c r="H26" s="362"/>
      <c r="I26" s="362"/>
      <c r="J26" s="362"/>
      <c r="K26" s="362"/>
      <c r="L26" s="362"/>
      <c r="M26" s="362"/>
      <c r="N26" s="362"/>
      <c r="O26" s="362"/>
      <c r="P26" s="362"/>
      <c r="Q26" s="362"/>
      <c r="R26" s="363">
        <f>IFERROR(IF(COUNT(F26:Q26)&lt;1,0,IF(COUNT(F27:Q27)&gt;=COUNT(F26:Q26),1,(COUNT(F27:Q27)/COUNT(F26:Q26)))),0)</f>
        <v>0</v>
      </c>
      <c r="S26" s="356"/>
      <c r="T26" s="364"/>
      <c r="U26" s="365"/>
      <c r="V26" s="366"/>
      <c r="W26" s="338"/>
      <c r="X26" s="338"/>
      <c r="Y26" s="338"/>
      <c r="Z26" s="338"/>
      <c r="AA26" s="338"/>
      <c r="AB26" s="338"/>
    </row>
    <row r="27" spans="1:28" s="34" customFormat="1" ht="50.1" customHeight="1" thickBot="1" x14ac:dyDescent="0.3">
      <c r="A27" s="350"/>
      <c r="B27" s="351"/>
      <c r="C27" s="352"/>
      <c r="D27" s="369"/>
      <c r="E27" s="367" t="s">
        <v>97</v>
      </c>
      <c r="F27" s="362"/>
      <c r="G27" s="362"/>
      <c r="H27" s="362"/>
      <c r="I27" s="362"/>
      <c r="J27" s="362"/>
      <c r="K27" s="362"/>
      <c r="L27" s="362"/>
      <c r="M27" s="362"/>
      <c r="N27" s="362"/>
      <c r="O27" s="362"/>
      <c r="P27" s="362"/>
      <c r="Q27" s="362"/>
      <c r="R27" s="363"/>
      <c r="S27" s="356"/>
      <c r="T27" s="357"/>
      <c r="U27" s="358"/>
      <c r="V27" s="368"/>
      <c r="W27" s="338"/>
      <c r="X27" s="338"/>
      <c r="Y27" s="338"/>
      <c r="Z27" s="338"/>
      <c r="AA27" s="338"/>
      <c r="AB27" s="338"/>
    </row>
    <row r="28" spans="1:28" s="34" customFormat="1" ht="50.1" customHeight="1" x14ac:dyDescent="0.25">
      <c r="A28" s="339" t="s">
        <v>20</v>
      </c>
      <c r="B28" s="340" t="s">
        <v>149</v>
      </c>
      <c r="C28" s="341">
        <v>80000</v>
      </c>
      <c r="D28" s="369"/>
      <c r="E28" s="361" t="s">
        <v>96</v>
      </c>
      <c r="F28" s="362"/>
      <c r="G28" s="362"/>
      <c r="H28" s="362"/>
      <c r="I28" s="362"/>
      <c r="J28" s="362"/>
      <c r="K28" s="362"/>
      <c r="L28" s="362"/>
      <c r="M28" s="362"/>
      <c r="N28" s="362"/>
      <c r="O28" s="362"/>
      <c r="P28" s="362"/>
      <c r="Q28" s="362"/>
      <c r="R28" s="363">
        <f>IFERROR(IF(COUNT(F28:Q28)&lt;1,0,IF(COUNT(F29:Q29)&gt;=COUNT(F28:Q28),1,(COUNT(F29:Q29)/COUNT(F28:Q28)))),0)</f>
        <v>0</v>
      </c>
      <c r="S28" s="356"/>
      <c r="T28" s="364"/>
      <c r="U28" s="365"/>
      <c r="V28" s="360"/>
      <c r="W28" s="338"/>
      <c r="X28" s="338"/>
      <c r="Y28" s="338"/>
      <c r="Z28" s="338"/>
      <c r="AA28" s="338"/>
      <c r="AB28" s="338"/>
    </row>
    <row r="29" spans="1:28" s="34" customFormat="1" ht="50.1" customHeight="1" thickBot="1" x14ac:dyDescent="0.3">
      <c r="A29" s="350"/>
      <c r="B29" s="351"/>
      <c r="C29" s="352"/>
      <c r="D29" s="369"/>
      <c r="E29" s="367" t="s">
        <v>97</v>
      </c>
      <c r="F29" s="362"/>
      <c r="G29" s="362"/>
      <c r="H29" s="362"/>
      <c r="I29" s="362"/>
      <c r="J29" s="362"/>
      <c r="K29" s="362"/>
      <c r="L29" s="362"/>
      <c r="M29" s="362"/>
      <c r="N29" s="362"/>
      <c r="O29" s="362"/>
      <c r="P29" s="362"/>
      <c r="Q29" s="362"/>
      <c r="R29" s="363"/>
      <c r="S29" s="356"/>
      <c r="T29" s="357"/>
      <c r="U29" s="358"/>
      <c r="V29" s="359"/>
      <c r="W29" s="338"/>
      <c r="X29" s="338"/>
      <c r="Y29" s="338"/>
      <c r="Z29" s="338"/>
      <c r="AA29" s="338"/>
      <c r="AB29" s="338"/>
    </row>
    <row r="30" spans="1:28" s="34" customFormat="1" ht="50.1" customHeight="1" x14ac:dyDescent="0.25">
      <c r="A30" s="339" t="s">
        <v>46</v>
      </c>
      <c r="B30" s="340" t="s">
        <v>150</v>
      </c>
      <c r="C30" s="341">
        <v>90000</v>
      </c>
      <c r="D30" s="369"/>
      <c r="E30" s="361" t="s">
        <v>96</v>
      </c>
      <c r="F30" s="362"/>
      <c r="G30" s="362"/>
      <c r="H30" s="362"/>
      <c r="I30" s="362"/>
      <c r="J30" s="362"/>
      <c r="K30" s="362"/>
      <c r="L30" s="362"/>
      <c r="M30" s="362"/>
      <c r="N30" s="362"/>
      <c r="O30" s="362"/>
      <c r="P30" s="362"/>
      <c r="Q30" s="362"/>
      <c r="R30" s="363">
        <f>IFERROR(IF(COUNT(F30:Q30)&lt;1,0,IF(COUNT(F31:Q31)&gt;=COUNT(F30:Q30),1,(COUNT(F31:Q31)/COUNT(F30:Q30)))),0)</f>
        <v>0</v>
      </c>
      <c r="S30" s="356"/>
      <c r="T30" s="364"/>
      <c r="U30" s="365"/>
      <c r="V30" s="360"/>
      <c r="W30" s="338"/>
      <c r="X30" s="338"/>
      <c r="Y30" s="338"/>
      <c r="Z30" s="338"/>
      <c r="AA30" s="338"/>
      <c r="AB30" s="338"/>
    </row>
    <row r="31" spans="1:28" s="34" customFormat="1" ht="50.1" customHeight="1" thickBot="1" x14ac:dyDescent="0.3">
      <c r="A31" s="370"/>
      <c r="B31" s="351"/>
      <c r="C31" s="352"/>
      <c r="D31" s="371"/>
      <c r="E31" s="367" t="s">
        <v>97</v>
      </c>
      <c r="F31" s="362"/>
      <c r="G31" s="362"/>
      <c r="H31" s="362"/>
      <c r="I31" s="362"/>
      <c r="J31" s="362"/>
      <c r="K31" s="362"/>
      <c r="L31" s="362"/>
      <c r="M31" s="362"/>
      <c r="N31" s="362"/>
      <c r="O31" s="362"/>
      <c r="P31" s="362"/>
      <c r="Q31" s="362"/>
      <c r="R31" s="363"/>
      <c r="S31" s="356"/>
      <c r="T31" s="357"/>
      <c r="U31" s="358"/>
      <c r="V31" s="359"/>
      <c r="W31" s="338"/>
      <c r="X31" s="338"/>
      <c r="Y31" s="338"/>
      <c r="Z31" s="338"/>
      <c r="AA31" s="338"/>
      <c r="AB31" s="338"/>
    </row>
    <row r="32" spans="1:28" s="34" customFormat="1" ht="55.5" customHeight="1" x14ac:dyDescent="0.25">
      <c r="A32" s="372" t="s">
        <v>47</v>
      </c>
      <c r="B32" s="340" t="s">
        <v>151</v>
      </c>
      <c r="C32" s="341">
        <v>100000</v>
      </c>
      <c r="D32" s="369"/>
      <c r="E32" s="361" t="s">
        <v>96</v>
      </c>
      <c r="F32" s="362"/>
      <c r="G32" s="362"/>
      <c r="H32" s="362"/>
      <c r="I32" s="362"/>
      <c r="J32" s="362"/>
      <c r="K32" s="362"/>
      <c r="L32" s="362"/>
      <c r="M32" s="362"/>
      <c r="N32" s="362"/>
      <c r="O32" s="362"/>
      <c r="P32" s="362"/>
      <c r="Q32" s="362"/>
      <c r="R32" s="373">
        <f>IFERROR(IF(COUNT(F32:Q32)&lt;1,0,IF(COUNT(#REF!)&gt;=COUNT(F32:Q32),1,(COUNT(#REF!)/COUNT(F32:Q32)))),0)</f>
        <v>0</v>
      </c>
      <c r="S32" s="356"/>
      <c r="T32" s="374"/>
      <c r="U32" s="375"/>
      <c r="V32" s="376"/>
      <c r="W32" s="338"/>
      <c r="X32" s="338"/>
      <c r="Y32" s="338"/>
      <c r="Z32" s="338"/>
      <c r="AA32" s="338"/>
      <c r="AB32" s="338"/>
    </row>
    <row r="33" spans="1:28" s="34" customFormat="1" ht="48" customHeight="1" thickBot="1" x14ac:dyDescent="0.3">
      <c r="A33" s="372"/>
      <c r="B33" s="351"/>
      <c r="C33" s="352"/>
      <c r="D33" s="371"/>
      <c r="E33" s="367" t="s">
        <v>97</v>
      </c>
      <c r="F33" s="362"/>
      <c r="G33" s="362"/>
      <c r="H33" s="362"/>
      <c r="I33" s="362"/>
      <c r="J33" s="362"/>
      <c r="K33" s="362"/>
      <c r="L33" s="362"/>
      <c r="M33" s="362"/>
      <c r="N33" s="362"/>
      <c r="O33" s="362"/>
      <c r="P33" s="362"/>
      <c r="Q33" s="362"/>
      <c r="R33" s="377"/>
      <c r="S33" s="378"/>
      <c r="T33" s="374"/>
      <c r="U33" s="375"/>
      <c r="V33" s="376"/>
      <c r="W33" s="338"/>
      <c r="X33" s="338"/>
      <c r="Y33" s="338"/>
      <c r="Z33" s="338"/>
      <c r="AA33" s="338"/>
      <c r="AB33" s="338"/>
    </row>
    <row r="34" spans="1:28" s="34" customFormat="1" ht="24" customHeight="1" thickBot="1" x14ac:dyDescent="0.3">
      <c r="A34" s="379" t="s">
        <v>98</v>
      </c>
      <c r="B34" s="380"/>
      <c r="C34" s="380"/>
      <c r="D34" s="380"/>
      <c r="E34" s="381"/>
      <c r="F34" s="382">
        <f t="shared" ref="F34:Q34" si="0">SUMIF($E$10:$E$32,"P*",F10:F32)</f>
        <v>0</v>
      </c>
      <c r="G34" s="382">
        <f t="shared" si="0"/>
        <v>0</v>
      </c>
      <c r="H34" s="382">
        <f t="shared" si="0"/>
        <v>0</v>
      </c>
      <c r="I34" s="382">
        <f t="shared" si="0"/>
        <v>0</v>
      </c>
      <c r="J34" s="382">
        <f t="shared" si="0"/>
        <v>0</v>
      </c>
      <c r="K34" s="382">
        <f t="shared" si="0"/>
        <v>0</v>
      </c>
      <c r="L34" s="382">
        <f t="shared" si="0"/>
        <v>0</v>
      </c>
      <c r="M34" s="382">
        <f t="shared" si="0"/>
        <v>0</v>
      </c>
      <c r="N34" s="382">
        <f t="shared" si="0"/>
        <v>0</v>
      </c>
      <c r="O34" s="382">
        <f t="shared" si="0"/>
        <v>0</v>
      </c>
      <c r="P34" s="382">
        <f t="shared" si="0"/>
        <v>0</v>
      </c>
      <c r="Q34" s="382">
        <f t="shared" si="0"/>
        <v>0</v>
      </c>
      <c r="R34" s="383">
        <f>SUM(F34:Q34)</f>
        <v>0</v>
      </c>
      <c r="S34" s="384"/>
      <c r="T34" s="385"/>
      <c r="U34" s="386"/>
      <c r="V34" s="386"/>
      <c r="W34" s="338"/>
      <c r="X34" s="338"/>
      <c r="Y34" s="338"/>
      <c r="Z34" s="338"/>
      <c r="AA34" s="338"/>
      <c r="AB34" s="338"/>
    </row>
    <row r="35" spans="1:28" s="34" customFormat="1" ht="24" customHeight="1" thickBot="1" x14ac:dyDescent="0.3">
      <c r="A35" s="387" t="s">
        <v>99</v>
      </c>
      <c r="B35" s="388"/>
      <c r="C35" s="388"/>
      <c r="D35" s="388"/>
      <c r="E35" s="389"/>
      <c r="F35" s="390">
        <f>SUMIF($E$10:$E$33,"E*",F10:F33)</f>
        <v>0</v>
      </c>
      <c r="G35" s="390">
        <f t="shared" ref="G35:Q35" si="1">SUMIF($E$10:$E$33,"E*",G10:G33)</f>
        <v>0</v>
      </c>
      <c r="H35" s="390">
        <f t="shared" si="1"/>
        <v>0</v>
      </c>
      <c r="I35" s="390">
        <f t="shared" si="1"/>
        <v>0</v>
      </c>
      <c r="J35" s="390">
        <f t="shared" si="1"/>
        <v>0</v>
      </c>
      <c r="K35" s="390">
        <f t="shared" si="1"/>
        <v>0</v>
      </c>
      <c r="L35" s="390">
        <f t="shared" si="1"/>
        <v>0</v>
      </c>
      <c r="M35" s="390">
        <f t="shared" si="1"/>
        <v>0</v>
      </c>
      <c r="N35" s="390">
        <f t="shared" si="1"/>
        <v>0</v>
      </c>
      <c r="O35" s="390">
        <f t="shared" si="1"/>
        <v>0</v>
      </c>
      <c r="P35" s="390">
        <f t="shared" si="1"/>
        <v>0</v>
      </c>
      <c r="Q35" s="390">
        <f t="shared" si="1"/>
        <v>0</v>
      </c>
      <c r="R35" s="391">
        <f>SUM(F35:Q35)</f>
        <v>0</v>
      </c>
      <c r="S35" s="392"/>
      <c r="T35" s="364"/>
      <c r="U35" s="393"/>
      <c r="V35" s="393"/>
      <c r="W35" s="338"/>
      <c r="X35" s="338"/>
      <c r="Y35" s="338"/>
      <c r="Z35" s="338"/>
      <c r="AA35" s="338"/>
      <c r="AB35" s="338"/>
    </row>
    <row r="36" spans="1:28" ht="36.6" customHeight="1" thickBot="1" x14ac:dyDescent="0.3">
      <c r="A36" s="394"/>
      <c r="B36" s="395"/>
      <c r="C36" s="395"/>
      <c r="D36" s="395"/>
      <c r="E36" s="395"/>
      <c r="F36" s="395"/>
      <c r="G36" s="395"/>
      <c r="H36" s="395"/>
      <c r="I36" s="395"/>
      <c r="J36" s="395"/>
      <c r="K36" s="395"/>
      <c r="L36" s="395"/>
      <c r="M36" s="395"/>
      <c r="N36" s="395"/>
      <c r="O36" s="395"/>
      <c r="P36" s="395"/>
      <c r="Q36" s="395"/>
      <c r="R36" s="395"/>
      <c r="S36" s="395"/>
      <c r="T36" s="396" t="s">
        <v>107</v>
      </c>
      <c r="U36" s="397"/>
      <c r="V36" s="398"/>
      <c r="W36" s="302"/>
      <c r="X36" s="302"/>
      <c r="Y36" s="302"/>
      <c r="Z36" s="302"/>
      <c r="AA36" s="302"/>
      <c r="AB36" s="302"/>
    </row>
    <row r="37" spans="1:28" ht="43.5" customHeight="1" x14ac:dyDescent="0.25">
      <c r="A37" s="387" t="s">
        <v>100</v>
      </c>
      <c r="B37" s="388"/>
      <c r="C37" s="388"/>
      <c r="D37" s="387" t="s">
        <v>101</v>
      </c>
      <c r="E37" s="388"/>
      <c r="F37" s="399" t="s">
        <v>82</v>
      </c>
      <c r="G37" s="399" t="s">
        <v>83</v>
      </c>
      <c r="H37" s="399" t="s">
        <v>84</v>
      </c>
      <c r="I37" s="399" t="s">
        <v>85</v>
      </c>
      <c r="J37" s="399" t="s">
        <v>86</v>
      </c>
      <c r="K37" s="399" t="s">
        <v>87</v>
      </c>
      <c r="L37" s="399" t="s">
        <v>88</v>
      </c>
      <c r="M37" s="399" t="s">
        <v>89</v>
      </c>
      <c r="N37" s="399" t="s">
        <v>90</v>
      </c>
      <c r="O37" s="399" t="s">
        <v>91</v>
      </c>
      <c r="P37" s="399" t="s">
        <v>92</v>
      </c>
      <c r="Q37" s="399" t="s">
        <v>93</v>
      </c>
      <c r="R37" s="400" t="s">
        <v>102</v>
      </c>
      <c r="S37" s="401"/>
      <c r="T37" s="402"/>
      <c r="U37" s="403"/>
      <c r="V37" s="404"/>
      <c r="W37" s="302"/>
      <c r="X37" s="302"/>
      <c r="Y37" s="302"/>
      <c r="Z37" s="302"/>
      <c r="AA37" s="302"/>
      <c r="AB37" s="302"/>
    </row>
    <row r="38" spans="1:28" ht="33" customHeight="1" x14ac:dyDescent="0.25">
      <c r="A38" s="405" t="s">
        <v>103</v>
      </c>
      <c r="B38" s="406" t="s">
        <v>200</v>
      </c>
      <c r="C38" s="407"/>
      <c r="D38" s="408" t="s">
        <v>120</v>
      </c>
      <c r="E38" s="409"/>
      <c r="F38" s="410">
        <f t="shared" ref="F38:Q39" si="2">F34</f>
        <v>0</v>
      </c>
      <c r="G38" s="410">
        <f t="shared" si="2"/>
        <v>0</v>
      </c>
      <c r="H38" s="410">
        <f t="shared" si="2"/>
        <v>0</v>
      </c>
      <c r="I38" s="410">
        <f t="shared" si="2"/>
        <v>0</v>
      </c>
      <c r="J38" s="410">
        <f t="shared" si="2"/>
        <v>0</v>
      </c>
      <c r="K38" s="410">
        <f t="shared" si="2"/>
        <v>0</v>
      </c>
      <c r="L38" s="410">
        <f t="shared" si="2"/>
        <v>0</v>
      </c>
      <c r="M38" s="410">
        <f t="shared" si="2"/>
        <v>0</v>
      </c>
      <c r="N38" s="410">
        <f t="shared" si="2"/>
        <v>0</v>
      </c>
      <c r="O38" s="410">
        <f t="shared" si="2"/>
        <v>0</v>
      </c>
      <c r="P38" s="410">
        <f t="shared" si="2"/>
        <v>0</v>
      </c>
      <c r="Q38" s="410">
        <f t="shared" si="2"/>
        <v>0</v>
      </c>
      <c r="R38" s="411">
        <f>SUM(F38:Q38)</f>
        <v>0</v>
      </c>
      <c r="S38" s="412"/>
      <c r="T38" s="413"/>
      <c r="U38" s="414"/>
      <c r="V38" s="415"/>
      <c r="W38" s="302"/>
      <c r="X38" s="302"/>
      <c r="Y38" s="302"/>
      <c r="Z38" s="302"/>
      <c r="AA38" s="302"/>
      <c r="AB38" s="302"/>
    </row>
    <row r="39" spans="1:28" ht="27.6" customHeight="1" x14ac:dyDescent="0.25">
      <c r="A39" s="405"/>
      <c r="B39" s="416"/>
      <c r="C39" s="417"/>
      <c r="D39" s="408" t="s">
        <v>108</v>
      </c>
      <c r="E39" s="409"/>
      <c r="F39" s="410">
        <f t="shared" si="2"/>
        <v>0</v>
      </c>
      <c r="G39" s="410">
        <f t="shared" si="2"/>
        <v>0</v>
      </c>
      <c r="H39" s="410">
        <f t="shared" si="2"/>
        <v>0</v>
      </c>
      <c r="I39" s="410">
        <f t="shared" si="2"/>
        <v>0</v>
      </c>
      <c r="J39" s="410">
        <f t="shared" si="2"/>
        <v>0</v>
      </c>
      <c r="K39" s="410">
        <f t="shared" si="2"/>
        <v>0</v>
      </c>
      <c r="L39" s="410">
        <f t="shared" si="2"/>
        <v>0</v>
      </c>
      <c r="M39" s="410">
        <f t="shared" si="2"/>
        <v>0</v>
      </c>
      <c r="N39" s="410">
        <f t="shared" si="2"/>
        <v>0</v>
      </c>
      <c r="O39" s="410">
        <f t="shared" si="2"/>
        <v>0</v>
      </c>
      <c r="P39" s="410">
        <f t="shared" si="2"/>
        <v>0</v>
      </c>
      <c r="Q39" s="410">
        <f t="shared" si="2"/>
        <v>0</v>
      </c>
      <c r="R39" s="411">
        <f>SUM(F39:Q39)</f>
        <v>0</v>
      </c>
      <c r="S39" s="412"/>
      <c r="T39" s="413"/>
      <c r="U39" s="414"/>
      <c r="V39" s="415"/>
      <c r="W39" s="302"/>
      <c r="X39" s="302"/>
      <c r="Y39" s="302"/>
      <c r="Z39" s="302"/>
      <c r="AA39" s="302"/>
      <c r="AB39" s="302"/>
    </row>
    <row r="40" spans="1:28" ht="23.25" customHeight="1" x14ac:dyDescent="0.25">
      <c r="A40" s="405"/>
      <c r="B40" s="416"/>
      <c r="C40" s="417"/>
      <c r="D40" s="418" t="s">
        <v>104</v>
      </c>
      <c r="E40" s="419"/>
      <c r="F40" s="420" t="str">
        <f>IFERROR(IF(F38&lt;1,"",IF((F39/F38)&gt;1,1,(F39/F38))),0)</f>
        <v/>
      </c>
      <c r="G40" s="420" t="str">
        <f t="shared" ref="G40:Q40" si="3">IFERROR(IF(G38&lt;1,"",IF((G39/G38)&gt;1,1,(G39/G38))),0)</f>
        <v/>
      </c>
      <c r="H40" s="420" t="str">
        <f t="shared" si="3"/>
        <v/>
      </c>
      <c r="I40" s="420" t="str">
        <f t="shared" si="3"/>
        <v/>
      </c>
      <c r="J40" s="420" t="str">
        <f t="shared" si="3"/>
        <v/>
      </c>
      <c r="K40" s="420" t="str">
        <f t="shared" si="3"/>
        <v/>
      </c>
      <c r="L40" s="420" t="str">
        <f t="shared" si="3"/>
        <v/>
      </c>
      <c r="M40" s="420" t="str">
        <f t="shared" si="3"/>
        <v/>
      </c>
      <c r="N40" s="420" t="str">
        <f t="shared" si="3"/>
        <v/>
      </c>
      <c r="O40" s="420" t="str">
        <f t="shared" si="3"/>
        <v/>
      </c>
      <c r="P40" s="420" t="str">
        <f t="shared" si="3"/>
        <v/>
      </c>
      <c r="Q40" s="420" t="str">
        <f t="shared" si="3"/>
        <v/>
      </c>
      <c r="R40" s="421" t="str">
        <f>IFERROR(IF(R38&lt;1,"",IF((R39/R38)&gt;1,1,(R39/R38))),0)</f>
        <v/>
      </c>
      <c r="S40" s="422"/>
      <c r="T40" s="413"/>
      <c r="U40" s="414"/>
      <c r="V40" s="415"/>
      <c r="W40" s="302"/>
      <c r="X40" s="302"/>
      <c r="Y40" s="302"/>
      <c r="Z40" s="302"/>
      <c r="AA40" s="302"/>
      <c r="AB40" s="302"/>
    </row>
    <row r="41" spans="1:28" ht="23.25" customHeight="1" thickBot="1" x14ac:dyDescent="0.3">
      <c r="A41" s="405"/>
      <c r="B41" s="423"/>
      <c r="C41" s="424"/>
      <c r="D41" s="425" t="s">
        <v>105</v>
      </c>
      <c r="E41" s="425"/>
      <c r="F41" s="426">
        <v>0.9</v>
      </c>
      <c r="G41" s="426">
        <v>0.9</v>
      </c>
      <c r="H41" s="426">
        <v>0.9</v>
      </c>
      <c r="I41" s="426">
        <v>0.9</v>
      </c>
      <c r="J41" s="426">
        <v>0.9</v>
      </c>
      <c r="K41" s="426">
        <v>0.9</v>
      </c>
      <c r="L41" s="426">
        <v>0.9</v>
      </c>
      <c r="M41" s="426">
        <v>0.9</v>
      </c>
      <c r="N41" s="426">
        <v>0.9</v>
      </c>
      <c r="O41" s="426">
        <v>0.9</v>
      </c>
      <c r="P41" s="426">
        <v>0.9</v>
      </c>
      <c r="Q41" s="426">
        <v>0.9</v>
      </c>
      <c r="R41" s="427">
        <v>0.9</v>
      </c>
      <c r="S41" s="418"/>
      <c r="T41" s="413"/>
      <c r="U41" s="414"/>
      <c r="V41" s="415"/>
      <c r="W41" s="302"/>
      <c r="X41" s="302"/>
      <c r="Y41" s="302"/>
      <c r="Z41" s="302"/>
      <c r="AA41" s="302"/>
      <c r="AB41" s="302"/>
    </row>
    <row r="42" spans="1:28" ht="16.5" customHeight="1" x14ac:dyDescent="0.25">
      <c r="A42" s="428" t="s">
        <v>113</v>
      </c>
      <c r="B42" s="429"/>
      <c r="C42" s="429"/>
      <c r="D42" s="429"/>
      <c r="E42" s="429"/>
      <c r="F42" s="429"/>
      <c r="G42" s="429"/>
      <c r="H42" s="429"/>
      <c r="I42" s="429"/>
      <c r="J42" s="429"/>
      <c r="K42" s="429"/>
      <c r="L42" s="429"/>
      <c r="M42" s="429"/>
      <c r="N42" s="429"/>
      <c r="O42" s="429"/>
      <c r="P42" s="429"/>
      <c r="Q42" s="429"/>
      <c r="R42" s="429"/>
      <c r="S42" s="430"/>
      <c r="T42" s="413"/>
      <c r="U42" s="414"/>
      <c r="V42" s="415"/>
      <c r="W42" s="302"/>
      <c r="X42" s="302"/>
      <c r="Y42" s="302"/>
      <c r="Z42" s="302"/>
      <c r="AA42" s="302"/>
      <c r="AB42" s="302"/>
    </row>
    <row r="43" spans="1:28" x14ac:dyDescent="0.25">
      <c r="A43" s="431"/>
      <c r="B43" s="432"/>
      <c r="C43" s="432"/>
      <c r="D43" s="432"/>
      <c r="E43" s="432"/>
      <c r="F43" s="432"/>
      <c r="G43" s="432"/>
      <c r="H43" s="432"/>
      <c r="I43" s="432"/>
      <c r="J43" s="432"/>
      <c r="K43" s="432"/>
      <c r="L43" s="432"/>
      <c r="M43" s="432"/>
      <c r="N43" s="432"/>
      <c r="O43" s="432"/>
      <c r="P43" s="432"/>
      <c r="Q43" s="432"/>
      <c r="R43" s="432"/>
      <c r="S43" s="433"/>
      <c r="T43" s="413"/>
      <c r="U43" s="414"/>
      <c r="V43" s="415"/>
      <c r="W43" s="302"/>
      <c r="X43" s="302"/>
      <c r="Y43" s="302"/>
      <c r="Z43" s="302"/>
      <c r="AA43" s="302"/>
      <c r="AB43" s="302"/>
    </row>
    <row r="44" spans="1:28" x14ac:dyDescent="0.25">
      <c r="A44" s="431"/>
      <c r="B44" s="432"/>
      <c r="C44" s="432"/>
      <c r="D44" s="432"/>
      <c r="E44" s="432"/>
      <c r="F44" s="432"/>
      <c r="G44" s="432"/>
      <c r="H44" s="432"/>
      <c r="I44" s="432"/>
      <c r="J44" s="432"/>
      <c r="K44" s="432"/>
      <c r="L44" s="432"/>
      <c r="M44" s="432"/>
      <c r="N44" s="432"/>
      <c r="O44" s="432"/>
      <c r="P44" s="432"/>
      <c r="Q44" s="432"/>
      <c r="R44" s="432"/>
      <c r="S44" s="433"/>
      <c r="T44" s="413"/>
      <c r="U44" s="414"/>
      <c r="V44" s="415"/>
      <c r="W44" s="302"/>
      <c r="X44" s="302"/>
      <c r="Y44" s="302"/>
      <c r="Z44" s="302"/>
      <c r="AA44" s="302"/>
      <c r="AB44" s="302"/>
    </row>
    <row r="45" spans="1:28" x14ac:dyDescent="0.25">
      <c r="A45" s="431"/>
      <c r="B45" s="432"/>
      <c r="C45" s="432"/>
      <c r="D45" s="432"/>
      <c r="E45" s="432"/>
      <c r="F45" s="432"/>
      <c r="G45" s="432"/>
      <c r="H45" s="432"/>
      <c r="I45" s="432"/>
      <c r="J45" s="432"/>
      <c r="K45" s="432"/>
      <c r="L45" s="432"/>
      <c r="M45" s="432"/>
      <c r="N45" s="432"/>
      <c r="O45" s="432"/>
      <c r="P45" s="432"/>
      <c r="Q45" s="432"/>
      <c r="R45" s="432"/>
      <c r="S45" s="433"/>
      <c r="T45" s="413"/>
      <c r="U45" s="414"/>
      <c r="V45" s="415"/>
      <c r="W45" s="302"/>
      <c r="X45" s="302"/>
      <c r="Y45" s="302"/>
      <c r="Z45" s="302"/>
      <c r="AA45" s="302"/>
      <c r="AB45" s="302"/>
    </row>
    <row r="46" spans="1:28" x14ac:dyDescent="0.25">
      <c r="A46" s="431"/>
      <c r="B46" s="432"/>
      <c r="C46" s="432"/>
      <c r="D46" s="432"/>
      <c r="E46" s="432"/>
      <c r="F46" s="432"/>
      <c r="G46" s="432"/>
      <c r="H46" s="432"/>
      <c r="I46" s="432"/>
      <c r="J46" s="432"/>
      <c r="K46" s="432"/>
      <c r="L46" s="432"/>
      <c r="M46" s="432"/>
      <c r="N46" s="432"/>
      <c r="O46" s="432"/>
      <c r="P46" s="432"/>
      <c r="Q46" s="432"/>
      <c r="R46" s="432"/>
      <c r="S46" s="433"/>
      <c r="T46" s="413"/>
      <c r="U46" s="414"/>
      <c r="V46" s="415"/>
      <c r="W46" s="302"/>
      <c r="X46" s="302"/>
      <c r="Y46" s="302"/>
      <c r="Z46" s="302"/>
      <c r="AA46" s="302"/>
      <c r="AB46" s="302"/>
    </row>
    <row r="47" spans="1:28" ht="136.5" customHeight="1" x14ac:dyDescent="0.25">
      <c r="A47" s="431"/>
      <c r="B47" s="432"/>
      <c r="C47" s="432"/>
      <c r="D47" s="432"/>
      <c r="E47" s="432"/>
      <c r="F47" s="432"/>
      <c r="G47" s="432"/>
      <c r="H47" s="432"/>
      <c r="I47" s="432"/>
      <c r="J47" s="432"/>
      <c r="K47" s="432"/>
      <c r="L47" s="432"/>
      <c r="M47" s="432"/>
      <c r="N47" s="432"/>
      <c r="O47" s="432"/>
      <c r="P47" s="432"/>
      <c r="Q47" s="432"/>
      <c r="R47" s="432"/>
      <c r="S47" s="433"/>
      <c r="T47" s="413"/>
      <c r="U47" s="414"/>
      <c r="V47" s="415"/>
      <c r="W47" s="302"/>
      <c r="X47" s="302"/>
      <c r="Y47" s="302"/>
      <c r="Z47" s="302"/>
      <c r="AA47" s="302"/>
      <c r="AB47" s="302"/>
    </row>
    <row r="48" spans="1:28" ht="70.5" customHeight="1" x14ac:dyDescent="0.25">
      <c r="A48" s="431"/>
      <c r="B48" s="432"/>
      <c r="C48" s="432"/>
      <c r="D48" s="432"/>
      <c r="E48" s="432"/>
      <c r="F48" s="432"/>
      <c r="G48" s="432"/>
      <c r="H48" s="432"/>
      <c r="I48" s="432"/>
      <c r="J48" s="432"/>
      <c r="K48" s="432"/>
      <c r="L48" s="432"/>
      <c r="M48" s="432"/>
      <c r="N48" s="432"/>
      <c r="O48" s="432"/>
      <c r="P48" s="432"/>
      <c r="Q48" s="432"/>
      <c r="R48" s="432"/>
      <c r="S48" s="433"/>
      <c r="T48" s="413"/>
      <c r="U48" s="414"/>
      <c r="V48" s="415"/>
      <c r="W48" s="302"/>
      <c r="X48" s="302"/>
      <c r="Y48" s="302"/>
      <c r="Z48" s="302"/>
      <c r="AA48" s="302"/>
      <c r="AB48" s="302"/>
    </row>
    <row r="49" spans="1:28" ht="14.25" thickBot="1" x14ac:dyDescent="0.3">
      <c r="A49" s="434"/>
      <c r="B49" s="435"/>
      <c r="C49" s="435"/>
      <c r="D49" s="435"/>
      <c r="E49" s="435"/>
      <c r="F49" s="435"/>
      <c r="G49" s="435"/>
      <c r="H49" s="435"/>
      <c r="I49" s="435"/>
      <c r="J49" s="435"/>
      <c r="K49" s="435"/>
      <c r="L49" s="435"/>
      <c r="M49" s="435"/>
      <c r="N49" s="435"/>
      <c r="O49" s="435"/>
      <c r="P49" s="435"/>
      <c r="Q49" s="435"/>
      <c r="R49" s="435"/>
      <c r="S49" s="436"/>
      <c r="T49" s="437"/>
      <c r="U49" s="438"/>
      <c r="V49" s="439"/>
      <c r="W49" s="302"/>
      <c r="X49" s="302"/>
      <c r="Y49" s="302"/>
      <c r="Z49" s="302"/>
      <c r="AA49" s="302"/>
      <c r="AB49" s="302"/>
    </row>
  </sheetData>
  <mergeCells count="135">
    <mergeCell ref="A2:V2"/>
    <mergeCell ref="A3:V4"/>
    <mergeCell ref="D5:AB6"/>
    <mergeCell ref="A7:A9"/>
    <mergeCell ref="B7:B9"/>
    <mergeCell ref="C7:C9"/>
    <mergeCell ref="D7:E9"/>
    <mergeCell ref="F7:F8"/>
    <mergeCell ref="G7:G8"/>
    <mergeCell ref="H7:H8"/>
    <mergeCell ref="V7:V9"/>
    <mergeCell ref="F9:Q9"/>
    <mergeCell ref="O7:O8"/>
    <mergeCell ref="P7:P8"/>
    <mergeCell ref="Q7:Q8"/>
    <mergeCell ref="R7:S9"/>
    <mergeCell ref="T7:T9"/>
    <mergeCell ref="U7:U9"/>
    <mergeCell ref="I7:I8"/>
    <mergeCell ref="J7:J8"/>
    <mergeCell ref="K7:K8"/>
    <mergeCell ref="L7:L8"/>
    <mergeCell ref="M7:M8"/>
    <mergeCell ref="N7:N8"/>
    <mergeCell ref="V10:V11"/>
    <mergeCell ref="A12:A13"/>
    <mergeCell ref="B12:B13"/>
    <mergeCell ref="C12:C13"/>
    <mergeCell ref="D12:D13"/>
    <mergeCell ref="R12:R13"/>
    <mergeCell ref="T12:T13"/>
    <mergeCell ref="U12:U13"/>
    <mergeCell ref="V12:V13"/>
    <mergeCell ref="A10:A11"/>
    <mergeCell ref="B10:B11"/>
    <mergeCell ref="C10:C11"/>
    <mergeCell ref="D10:D11"/>
    <mergeCell ref="R10:R11"/>
    <mergeCell ref="S10:S33"/>
    <mergeCell ref="T10:T11"/>
    <mergeCell ref="U10:U11"/>
    <mergeCell ref="U14:U15"/>
    <mergeCell ref="U18:U19"/>
    <mergeCell ref="U22:U23"/>
    <mergeCell ref="V14:V15"/>
    <mergeCell ref="A16:A17"/>
    <mergeCell ref="B16:B17"/>
    <mergeCell ref="C16:C17"/>
    <mergeCell ref="D16:D17"/>
    <mergeCell ref="R16:R17"/>
    <mergeCell ref="T16:T17"/>
    <mergeCell ref="U16:U17"/>
    <mergeCell ref="V16:V17"/>
    <mergeCell ref="A14:A15"/>
    <mergeCell ref="B14:B15"/>
    <mergeCell ref="C14:C15"/>
    <mergeCell ref="D14:D15"/>
    <mergeCell ref="R14:R15"/>
    <mergeCell ref="T14:T15"/>
    <mergeCell ref="V18:V19"/>
    <mergeCell ref="A20:A21"/>
    <mergeCell ref="B20:B21"/>
    <mergeCell ref="C20:C21"/>
    <mergeCell ref="D20:D21"/>
    <mergeCell ref="R20:R21"/>
    <mergeCell ref="T20:T21"/>
    <mergeCell ref="U20:U21"/>
    <mergeCell ref="V20:V21"/>
    <mergeCell ref="A18:A19"/>
    <mergeCell ref="B18:B19"/>
    <mergeCell ref="C18:C19"/>
    <mergeCell ref="D18:D19"/>
    <mergeCell ref="R18:R19"/>
    <mergeCell ref="T18:T19"/>
    <mergeCell ref="V22:V23"/>
    <mergeCell ref="A24:A25"/>
    <mergeCell ref="B24:B25"/>
    <mergeCell ref="C24:C25"/>
    <mergeCell ref="R24:R25"/>
    <mergeCell ref="T24:T25"/>
    <mergeCell ref="U24:U25"/>
    <mergeCell ref="V24:V25"/>
    <mergeCell ref="A22:A23"/>
    <mergeCell ref="B22:B23"/>
    <mergeCell ref="C22:C23"/>
    <mergeCell ref="D22:D23"/>
    <mergeCell ref="R22:R23"/>
    <mergeCell ref="T22:T23"/>
    <mergeCell ref="V26:V27"/>
    <mergeCell ref="A28:A29"/>
    <mergeCell ref="B28:B29"/>
    <mergeCell ref="C28:C29"/>
    <mergeCell ref="R28:R29"/>
    <mergeCell ref="T28:T29"/>
    <mergeCell ref="U28:U29"/>
    <mergeCell ref="V28:V29"/>
    <mergeCell ref="A26:A27"/>
    <mergeCell ref="B26:B27"/>
    <mergeCell ref="C26:C27"/>
    <mergeCell ref="R26:R27"/>
    <mergeCell ref="T26:T27"/>
    <mergeCell ref="U26:U27"/>
    <mergeCell ref="V30:V31"/>
    <mergeCell ref="A32:A33"/>
    <mergeCell ref="B32:B33"/>
    <mergeCell ref="C32:C33"/>
    <mergeCell ref="R32:R33"/>
    <mergeCell ref="A34:E34"/>
    <mergeCell ref="R34:S34"/>
    <mergeCell ref="T34:V35"/>
    <mergeCell ref="A35:E35"/>
    <mergeCell ref="R35:S35"/>
    <mergeCell ref="A30:A31"/>
    <mergeCell ref="B30:B31"/>
    <mergeCell ref="C30:C31"/>
    <mergeCell ref="R30:R31"/>
    <mergeCell ref="T30:T31"/>
    <mergeCell ref="U30:U31"/>
    <mergeCell ref="A43:S49"/>
    <mergeCell ref="R39:S39"/>
    <mergeCell ref="D40:E40"/>
    <mergeCell ref="R40:S40"/>
    <mergeCell ref="D41:E41"/>
    <mergeCell ref="R41:S41"/>
    <mergeCell ref="A42:S42"/>
    <mergeCell ref="T36:V36"/>
    <mergeCell ref="A37:C37"/>
    <mergeCell ref="D37:E37"/>
    <mergeCell ref="R37:S37"/>
    <mergeCell ref="T37:V49"/>
    <mergeCell ref="A38:A41"/>
    <mergeCell ref="B38:C41"/>
    <mergeCell ref="D38:E38"/>
    <mergeCell ref="R38:S38"/>
    <mergeCell ref="D39:E39"/>
  </mergeCells>
  <conditionalFormatting sqref="F10:Q10">
    <cfRule type="cellIs" dxfId="208" priority="27" stopIfTrue="1" operator="between">
      <formula>1</formula>
      <formula>20</formula>
    </cfRule>
  </conditionalFormatting>
  <conditionalFormatting sqref="F11:Q11">
    <cfRule type="cellIs" dxfId="207" priority="15" stopIfTrue="1" operator="between">
      <formula>1</formula>
      <formula>20</formula>
    </cfRule>
  </conditionalFormatting>
  <conditionalFormatting sqref="F12:Q12">
    <cfRule type="cellIs" dxfId="206" priority="26" stopIfTrue="1" operator="between">
      <formula>1</formula>
      <formula>20</formula>
    </cfRule>
  </conditionalFormatting>
  <conditionalFormatting sqref="F13:Q13">
    <cfRule type="cellIs" dxfId="205" priority="14" stopIfTrue="1" operator="between">
      <formula>1</formula>
      <formula>20</formula>
    </cfRule>
  </conditionalFormatting>
  <conditionalFormatting sqref="F14:Q14">
    <cfRule type="cellIs" dxfId="204" priority="25" stopIfTrue="1" operator="between">
      <formula>1</formula>
      <formula>20</formula>
    </cfRule>
  </conditionalFormatting>
  <conditionalFormatting sqref="F15:Q15">
    <cfRule type="cellIs" dxfId="203" priority="13" stopIfTrue="1" operator="between">
      <formula>1</formula>
      <formula>20</formula>
    </cfRule>
  </conditionalFormatting>
  <conditionalFormatting sqref="F16:Q16">
    <cfRule type="cellIs" dxfId="202" priority="24" stopIfTrue="1" operator="between">
      <formula>1</formula>
      <formula>20</formula>
    </cfRule>
  </conditionalFormatting>
  <conditionalFormatting sqref="F17:Q17">
    <cfRule type="cellIs" dxfId="201" priority="12" stopIfTrue="1" operator="between">
      <formula>1</formula>
      <formula>20</formula>
    </cfRule>
  </conditionalFormatting>
  <conditionalFormatting sqref="F18:Q18">
    <cfRule type="cellIs" dxfId="200" priority="23" stopIfTrue="1" operator="between">
      <formula>1</formula>
      <formula>20</formula>
    </cfRule>
  </conditionalFormatting>
  <conditionalFormatting sqref="F19:Q19">
    <cfRule type="cellIs" dxfId="199" priority="11" stopIfTrue="1" operator="between">
      <formula>1</formula>
      <formula>20</formula>
    </cfRule>
  </conditionalFormatting>
  <conditionalFormatting sqref="F20:Q20">
    <cfRule type="cellIs" dxfId="198" priority="22" stopIfTrue="1" operator="between">
      <formula>1</formula>
      <formula>20</formula>
    </cfRule>
  </conditionalFormatting>
  <conditionalFormatting sqref="F21:Q21">
    <cfRule type="cellIs" dxfId="197" priority="10" stopIfTrue="1" operator="between">
      <formula>1</formula>
      <formula>20</formula>
    </cfRule>
  </conditionalFormatting>
  <conditionalFormatting sqref="F22:Q22">
    <cfRule type="cellIs" dxfId="196" priority="21" stopIfTrue="1" operator="between">
      <formula>1</formula>
      <formula>20</formula>
    </cfRule>
  </conditionalFormatting>
  <conditionalFormatting sqref="F23:Q23">
    <cfRule type="cellIs" dxfId="195" priority="9" stopIfTrue="1" operator="between">
      <formula>1</formula>
      <formula>20</formula>
    </cfRule>
  </conditionalFormatting>
  <conditionalFormatting sqref="F24:Q24">
    <cfRule type="cellIs" dxfId="194" priority="20" stopIfTrue="1" operator="between">
      <formula>1</formula>
      <formula>20</formula>
    </cfRule>
  </conditionalFormatting>
  <conditionalFormatting sqref="F25:Q25">
    <cfRule type="cellIs" dxfId="193" priority="8" stopIfTrue="1" operator="between">
      <formula>1</formula>
      <formula>20</formula>
    </cfRule>
  </conditionalFormatting>
  <conditionalFormatting sqref="F26:Q26">
    <cfRule type="cellIs" dxfId="192" priority="19" stopIfTrue="1" operator="between">
      <formula>1</formula>
      <formula>20</formula>
    </cfRule>
  </conditionalFormatting>
  <conditionalFormatting sqref="F27:Q27">
    <cfRule type="cellIs" dxfId="191" priority="7" stopIfTrue="1" operator="between">
      <formula>1</formula>
      <formula>20</formula>
    </cfRule>
  </conditionalFormatting>
  <conditionalFormatting sqref="F28:Q28">
    <cfRule type="cellIs" dxfId="190" priority="18" stopIfTrue="1" operator="between">
      <formula>1</formula>
      <formula>20</formula>
    </cfRule>
  </conditionalFormatting>
  <conditionalFormatting sqref="F29:Q29">
    <cfRule type="cellIs" dxfId="189" priority="6" stopIfTrue="1" operator="between">
      <formula>1</formula>
      <formula>20</formula>
    </cfRule>
  </conditionalFormatting>
  <conditionalFormatting sqref="F30:Q30">
    <cfRule type="cellIs" dxfId="188" priority="17" stopIfTrue="1" operator="between">
      <formula>1</formula>
      <formula>20</formula>
    </cfRule>
  </conditionalFormatting>
  <conditionalFormatting sqref="F31:Q31">
    <cfRule type="cellIs" dxfId="187" priority="5" stopIfTrue="1" operator="between">
      <formula>1</formula>
      <formula>20</formula>
    </cfRule>
  </conditionalFormatting>
  <conditionalFormatting sqref="F32:Q32">
    <cfRule type="cellIs" dxfId="186" priority="16" stopIfTrue="1" operator="between">
      <formula>1</formula>
      <formula>20</formula>
    </cfRule>
  </conditionalFormatting>
  <conditionalFormatting sqref="F33:Q33">
    <cfRule type="cellIs" dxfId="185" priority="1" stopIfTrue="1" operator="between">
      <formula>1</formula>
      <formula>20</formula>
    </cfRule>
  </conditionalFormatting>
  <conditionalFormatting sqref="S10">
    <cfRule type="cellIs" dxfId="184" priority="2" stopIfTrue="1" operator="greaterThan">
      <formula>0.7</formula>
    </cfRule>
    <cfRule type="cellIs" dxfId="183" priority="3" stopIfTrue="1" operator="between">
      <formula>0.69</formula>
      <formula>0.45</formula>
    </cfRule>
    <cfRule type="cellIs" dxfId="182" priority="4" stopIfTrue="1" operator="between">
      <formula>0</formula>
      <formula>0.44</formula>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21E67-5473-4749-98D1-F0616B2E52D3}">
  <sheetPr>
    <tabColor rgb="FF00B050"/>
  </sheetPr>
  <dimension ref="A1:AD49"/>
  <sheetViews>
    <sheetView showGridLines="0" zoomScale="55" zoomScaleNormal="55" workbookViewId="0"/>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thickBot="1" x14ac:dyDescent="0.3"/>
    <row r="2" spans="1:30" ht="66.75" customHeight="1" thickBot="1" x14ac:dyDescent="0.3">
      <c r="A2" s="304" t="s">
        <v>198</v>
      </c>
      <c r="B2" s="305"/>
      <c r="C2" s="305"/>
      <c r="D2" s="305"/>
      <c r="E2" s="305"/>
      <c r="F2" s="305"/>
      <c r="G2" s="305"/>
      <c r="H2" s="305"/>
      <c r="I2" s="305"/>
      <c r="J2" s="305"/>
      <c r="K2" s="305"/>
      <c r="L2" s="305"/>
      <c r="M2" s="305"/>
      <c r="N2" s="305"/>
      <c r="O2" s="305"/>
      <c r="P2" s="305"/>
      <c r="Q2" s="305"/>
      <c r="R2" s="305"/>
      <c r="S2" s="305"/>
      <c r="T2" s="305"/>
      <c r="U2" s="305"/>
      <c r="V2" s="306"/>
      <c r="W2" s="302"/>
      <c r="X2" s="302"/>
      <c r="Y2" s="302"/>
      <c r="Z2" s="302"/>
      <c r="AA2" s="302"/>
      <c r="AB2" s="302"/>
    </row>
    <row r="3" spans="1:30" s="18" customFormat="1" ht="18" customHeight="1" x14ac:dyDescent="0.35">
      <c r="A3" s="307" t="s">
        <v>41</v>
      </c>
      <c r="B3" s="308"/>
      <c r="C3" s="308"/>
      <c r="D3" s="308"/>
      <c r="E3" s="308"/>
      <c r="F3" s="308"/>
      <c r="G3" s="308"/>
      <c r="H3" s="308"/>
      <c r="I3" s="308"/>
      <c r="J3" s="308"/>
      <c r="K3" s="308"/>
      <c r="L3" s="308"/>
      <c r="M3" s="308"/>
      <c r="N3" s="308"/>
      <c r="O3" s="308"/>
      <c r="P3" s="308"/>
      <c r="Q3" s="308"/>
      <c r="R3" s="308"/>
      <c r="S3" s="308"/>
      <c r="T3" s="308"/>
      <c r="U3" s="308"/>
      <c r="V3" s="308"/>
      <c r="W3" s="309"/>
      <c r="X3" s="309"/>
      <c r="Y3" s="309"/>
      <c r="Z3" s="309"/>
      <c r="AA3" s="309"/>
      <c r="AB3" s="309"/>
    </row>
    <row r="4" spans="1:30" s="18" customFormat="1" ht="18.75" x14ac:dyDescent="0.35">
      <c r="A4" s="310"/>
      <c r="B4" s="311"/>
      <c r="C4" s="311"/>
      <c r="D4" s="311"/>
      <c r="E4" s="311"/>
      <c r="F4" s="311"/>
      <c r="G4" s="311"/>
      <c r="H4" s="311"/>
      <c r="I4" s="311"/>
      <c r="J4" s="311"/>
      <c r="K4" s="311"/>
      <c r="L4" s="311"/>
      <c r="M4" s="311"/>
      <c r="N4" s="311"/>
      <c r="O4" s="311"/>
      <c r="P4" s="311"/>
      <c r="Q4" s="311"/>
      <c r="R4" s="311"/>
      <c r="S4" s="311"/>
      <c r="T4" s="311"/>
      <c r="U4" s="311"/>
      <c r="V4" s="311"/>
      <c r="W4" s="312"/>
      <c r="X4" s="312"/>
      <c r="Y4" s="312"/>
      <c r="Z4" s="312"/>
      <c r="AA4" s="312"/>
      <c r="AB4" s="312"/>
      <c r="AC4" s="23"/>
      <c r="AD4" s="23"/>
    </row>
    <row r="5" spans="1:30" s="18" customFormat="1" ht="36.75" customHeight="1" x14ac:dyDescent="0.35">
      <c r="A5" s="313"/>
      <c r="B5" s="314" t="s">
        <v>16</v>
      </c>
      <c r="C5" s="315"/>
      <c r="D5" s="316" t="s">
        <v>139</v>
      </c>
      <c r="E5" s="317"/>
      <c r="F5" s="317"/>
      <c r="G5" s="317"/>
      <c r="H5" s="317"/>
      <c r="I5" s="317"/>
      <c r="J5" s="317"/>
      <c r="K5" s="317"/>
      <c r="L5" s="317"/>
      <c r="M5" s="317"/>
      <c r="N5" s="317"/>
      <c r="O5" s="317"/>
      <c r="P5" s="317"/>
      <c r="Q5" s="317"/>
      <c r="R5" s="318"/>
      <c r="S5" s="318"/>
      <c r="T5" s="318"/>
      <c r="U5" s="318"/>
      <c r="V5" s="318"/>
      <c r="W5" s="318"/>
      <c r="X5" s="318"/>
      <c r="Y5" s="318"/>
      <c r="Z5" s="318"/>
      <c r="AA5" s="318"/>
      <c r="AB5" s="319"/>
      <c r="AC5" s="24"/>
      <c r="AD5" s="23"/>
    </row>
    <row r="6" spans="1:30" s="18" customFormat="1" ht="38.25" customHeight="1" thickBot="1" x14ac:dyDescent="0.4">
      <c r="A6" s="312"/>
      <c r="B6" s="320" t="s">
        <v>11</v>
      </c>
      <c r="C6" s="321" t="s">
        <v>10</v>
      </c>
      <c r="D6" s="322"/>
      <c r="E6" s="323"/>
      <c r="F6" s="323"/>
      <c r="G6" s="323"/>
      <c r="H6" s="323"/>
      <c r="I6" s="323"/>
      <c r="J6" s="323"/>
      <c r="K6" s="323"/>
      <c r="L6" s="323"/>
      <c r="M6" s="323"/>
      <c r="N6" s="323"/>
      <c r="O6" s="323"/>
      <c r="P6" s="323"/>
      <c r="Q6" s="323"/>
      <c r="R6" s="323"/>
      <c r="S6" s="323"/>
      <c r="T6" s="323"/>
      <c r="U6" s="323"/>
      <c r="V6" s="323"/>
      <c r="W6" s="323"/>
      <c r="X6" s="323"/>
      <c r="Y6" s="323"/>
      <c r="Z6" s="323"/>
      <c r="AA6" s="323"/>
      <c r="AB6" s="324"/>
      <c r="AC6" s="24"/>
      <c r="AD6" s="23"/>
    </row>
    <row r="7" spans="1:30" s="33" customFormat="1" ht="22.5" customHeight="1" x14ac:dyDescent="0.3">
      <c r="A7" s="325" t="s">
        <v>110</v>
      </c>
      <c r="B7" s="325" t="s">
        <v>1</v>
      </c>
      <c r="C7" s="325" t="s">
        <v>2</v>
      </c>
      <c r="D7" s="326" t="s">
        <v>3</v>
      </c>
      <c r="E7" s="327"/>
      <c r="F7" s="328" t="s">
        <v>82</v>
      </c>
      <c r="G7" s="328" t="s">
        <v>83</v>
      </c>
      <c r="H7" s="328" t="s">
        <v>84</v>
      </c>
      <c r="I7" s="328" t="s">
        <v>85</v>
      </c>
      <c r="J7" s="328" t="s">
        <v>86</v>
      </c>
      <c r="K7" s="328" t="s">
        <v>87</v>
      </c>
      <c r="L7" s="328" t="s">
        <v>88</v>
      </c>
      <c r="M7" s="328" t="s">
        <v>89</v>
      </c>
      <c r="N7" s="328" t="s">
        <v>90</v>
      </c>
      <c r="O7" s="328" t="s">
        <v>91</v>
      </c>
      <c r="P7" s="328" t="s">
        <v>92</v>
      </c>
      <c r="Q7" s="328" t="s">
        <v>93</v>
      </c>
      <c r="R7" s="326" t="s">
        <v>137</v>
      </c>
      <c r="S7" s="327"/>
      <c r="T7" s="329" t="s">
        <v>112</v>
      </c>
      <c r="U7" s="330" t="s">
        <v>94</v>
      </c>
      <c r="V7" s="330" t="s">
        <v>95</v>
      </c>
      <c r="W7" s="331"/>
      <c r="X7" s="331"/>
      <c r="Y7" s="331"/>
      <c r="Z7" s="331"/>
      <c r="AA7" s="331"/>
      <c r="AB7" s="331"/>
    </row>
    <row r="8" spans="1:30" s="33" customFormat="1" ht="22.5" customHeight="1" x14ac:dyDescent="0.3">
      <c r="A8" s="325"/>
      <c r="B8" s="325" t="s">
        <v>0</v>
      </c>
      <c r="C8" s="325" t="s">
        <v>17</v>
      </c>
      <c r="D8" s="326"/>
      <c r="E8" s="327"/>
      <c r="F8" s="332"/>
      <c r="G8" s="332"/>
      <c r="H8" s="332"/>
      <c r="I8" s="332"/>
      <c r="J8" s="332"/>
      <c r="K8" s="332"/>
      <c r="L8" s="332"/>
      <c r="M8" s="332"/>
      <c r="N8" s="332"/>
      <c r="O8" s="332"/>
      <c r="P8" s="332"/>
      <c r="Q8" s="332"/>
      <c r="R8" s="326"/>
      <c r="S8" s="327"/>
      <c r="T8" s="329"/>
      <c r="U8" s="330"/>
      <c r="V8" s="330"/>
      <c r="W8" s="331"/>
      <c r="X8" s="331"/>
      <c r="Y8" s="331"/>
      <c r="Z8" s="331"/>
      <c r="AA8" s="331"/>
      <c r="AB8" s="331"/>
    </row>
    <row r="9" spans="1:30" s="34" customFormat="1" ht="28.15" customHeight="1" thickBot="1" x14ac:dyDescent="0.3">
      <c r="A9" s="325"/>
      <c r="B9" s="325" t="s">
        <v>0</v>
      </c>
      <c r="C9" s="325" t="s">
        <v>17</v>
      </c>
      <c r="D9" s="326"/>
      <c r="E9" s="333"/>
      <c r="F9" s="334" t="s">
        <v>199</v>
      </c>
      <c r="G9" s="335"/>
      <c r="H9" s="335"/>
      <c r="I9" s="335"/>
      <c r="J9" s="335"/>
      <c r="K9" s="335"/>
      <c r="L9" s="335"/>
      <c r="M9" s="335"/>
      <c r="N9" s="335"/>
      <c r="O9" s="335"/>
      <c r="P9" s="335"/>
      <c r="Q9" s="335"/>
      <c r="R9" s="326"/>
      <c r="S9" s="333"/>
      <c r="T9" s="336"/>
      <c r="U9" s="337"/>
      <c r="V9" s="337"/>
      <c r="W9" s="338"/>
      <c r="X9" s="338"/>
      <c r="Y9" s="338"/>
      <c r="Z9" s="338"/>
      <c r="AA9" s="338"/>
      <c r="AB9" s="338"/>
    </row>
    <row r="10" spans="1:30" s="34" customFormat="1" ht="50.1" customHeight="1" x14ac:dyDescent="0.25">
      <c r="A10" s="339" t="s">
        <v>4</v>
      </c>
      <c r="B10" s="340" t="s">
        <v>140</v>
      </c>
      <c r="C10" s="341">
        <v>5000</v>
      </c>
      <c r="D10" s="342"/>
      <c r="E10" s="343" t="s">
        <v>96</v>
      </c>
      <c r="F10" s="344"/>
      <c r="G10" s="344"/>
      <c r="H10" s="344"/>
      <c r="I10" s="344"/>
      <c r="J10" s="344"/>
      <c r="K10" s="344"/>
      <c r="L10" s="344"/>
      <c r="M10" s="344"/>
      <c r="N10" s="344"/>
      <c r="O10" s="344"/>
      <c r="P10" s="344"/>
      <c r="Q10" s="345"/>
      <c r="R10" s="248">
        <f>IFERROR(IF(COUNT(F10:Q10)&lt;1,0,IF(COUNT(F11:Q11)&gt;=COUNT(F10:Q10),1,(COUNT(F11:Q11)/COUNT(F10:Q10)))),0)</f>
        <v>0</v>
      </c>
      <c r="S10" s="346">
        <f>AVERAGE(R10:R32)</f>
        <v>0</v>
      </c>
      <c r="T10" s="347"/>
      <c r="U10" s="348"/>
      <c r="V10" s="349"/>
      <c r="W10" s="338"/>
      <c r="X10" s="338"/>
      <c r="Y10" s="338"/>
      <c r="Z10" s="338"/>
      <c r="AA10" s="338"/>
      <c r="AB10" s="338"/>
    </row>
    <row r="11" spans="1:30" s="34" customFormat="1" ht="50.1" customHeight="1" thickBot="1" x14ac:dyDescent="0.3">
      <c r="A11" s="350"/>
      <c r="B11" s="351"/>
      <c r="C11" s="352"/>
      <c r="D11" s="342"/>
      <c r="E11" s="353" t="s">
        <v>97</v>
      </c>
      <c r="F11" s="354"/>
      <c r="G11" s="354"/>
      <c r="H11" s="354"/>
      <c r="I11" s="354"/>
      <c r="J11" s="354"/>
      <c r="K11" s="354"/>
      <c r="L11" s="354"/>
      <c r="M11" s="354"/>
      <c r="N11" s="354"/>
      <c r="O11" s="354"/>
      <c r="P11" s="354"/>
      <c r="Q11" s="355"/>
      <c r="R11" s="249"/>
      <c r="S11" s="356"/>
      <c r="T11" s="357"/>
      <c r="U11" s="358"/>
      <c r="V11" s="359"/>
      <c r="W11" s="338"/>
      <c r="X11" s="338"/>
      <c r="Y11" s="338"/>
      <c r="Z11" s="338"/>
      <c r="AA11" s="338"/>
      <c r="AB11" s="338"/>
    </row>
    <row r="12" spans="1:30" s="34" customFormat="1" ht="50.1" customHeight="1" x14ac:dyDescent="0.25">
      <c r="A12" s="339" t="s">
        <v>5</v>
      </c>
      <c r="B12" s="340" t="s">
        <v>141</v>
      </c>
      <c r="C12" s="341">
        <v>10000</v>
      </c>
      <c r="D12" s="360"/>
      <c r="E12" s="361" t="s">
        <v>96</v>
      </c>
      <c r="F12" s="362"/>
      <c r="G12" s="362"/>
      <c r="H12" s="362"/>
      <c r="I12" s="362"/>
      <c r="J12" s="362"/>
      <c r="K12" s="362"/>
      <c r="L12" s="362"/>
      <c r="M12" s="362"/>
      <c r="N12" s="362"/>
      <c r="O12" s="362"/>
      <c r="P12" s="362"/>
      <c r="Q12" s="362"/>
      <c r="R12" s="363">
        <f>IFERROR(IF(COUNT(F12:Q12)&lt;1,0,IF(COUNT(F13:Q13)&gt;=COUNT(F12:Q12),1,(COUNT(F13:Q13)/COUNT(F12:Q12)))),0)</f>
        <v>0</v>
      </c>
      <c r="S12" s="356"/>
      <c r="T12" s="364"/>
      <c r="U12" s="365"/>
      <c r="V12" s="366"/>
      <c r="W12" s="338"/>
      <c r="X12" s="338"/>
      <c r="Y12" s="338"/>
      <c r="Z12" s="338"/>
      <c r="AA12" s="338"/>
      <c r="AB12" s="338"/>
    </row>
    <row r="13" spans="1:30" s="34" customFormat="1" ht="50.1" customHeight="1" thickBot="1" x14ac:dyDescent="0.3">
      <c r="A13" s="350"/>
      <c r="B13" s="351"/>
      <c r="C13" s="352"/>
      <c r="D13" s="359"/>
      <c r="E13" s="367" t="s">
        <v>97</v>
      </c>
      <c r="F13" s="362"/>
      <c r="G13" s="362"/>
      <c r="H13" s="362"/>
      <c r="I13" s="362"/>
      <c r="J13" s="362"/>
      <c r="K13" s="362"/>
      <c r="L13" s="362"/>
      <c r="M13" s="362"/>
      <c r="N13" s="362"/>
      <c r="O13" s="362"/>
      <c r="P13" s="362"/>
      <c r="Q13" s="362"/>
      <c r="R13" s="363"/>
      <c r="S13" s="356"/>
      <c r="T13" s="357"/>
      <c r="U13" s="358"/>
      <c r="V13" s="368"/>
      <c r="W13" s="338"/>
      <c r="X13" s="338"/>
      <c r="Y13" s="338"/>
      <c r="Z13" s="338"/>
      <c r="AA13" s="338"/>
      <c r="AB13" s="338"/>
    </row>
    <row r="14" spans="1:30" s="34" customFormat="1" ht="50.1" customHeight="1" x14ac:dyDescent="0.25">
      <c r="A14" s="339" t="s">
        <v>6</v>
      </c>
      <c r="B14" s="340" t="s">
        <v>142</v>
      </c>
      <c r="C14" s="341">
        <v>15000</v>
      </c>
      <c r="D14" s="360"/>
      <c r="E14" s="361" t="s">
        <v>96</v>
      </c>
      <c r="F14" s="362"/>
      <c r="G14" s="362"/>
      <c r="H14" s="362"/>
      <c r="I14" s="362"/>
      <c r="J14" s="362"/>
      <c r="K14" s="362"/>
      <c r="L14" s="362"/>
      <c r="M14" s="362"/>
      <c r="N14" s="362"/>
      <c r="O14" s="362"/>
      <c r="P14" s="362"/>
      <c r="Q14" s="362"/>
      <c r="R14" s="363">
        <f>IFERROR(IF(COUNT(F14:Q14)&lt;1,0,IF(COUNT(F15:Q15)&gt;=COUNT(F14:Q14),1,(COUNT(F15:Q15)/COUNT(F14:Q14)))),0)</f>
        <v>0</v>
      </c>
      <c r="S14" s="356"/>
      <c r="T14" s="364"/>
      <c r="U14" s="365"/>
      <c r="V14" s="366"/>
      <c r="W14" s="338"/>
      <c r="X14" s="338"/>
      <c r="Y14" s="338"/>
      <c r="Z14" s="338"/>
      <c r="AA14" s="338"/>
      <c r="AB14" s="338"/>
    </row>
    <row r="15" spans="1:30" s="34" customFormat="1" ht="50.1" customHeight="1" thickBot="1" x14ac:dyDescent="0.3">
      <c r="A15" s="350"/>
      <c r="B15" s="351"/>
      <c r="C15" s="352"/>
      <c r="D15" s="359"/>
      <c r="E15" s="367" t="s">
        <v>97</v>
      </c>
      <c r="F15" s="362"/>
      <c r="G15" s="362"/>
      <c r="H15" s="362"/>
      <c r="I15" s="362"/>
      <c r="J15" s="362"/>
      <c r="K15" s="362"/>
      <c r="L15" s="362"/>
      <c r="M15" s="362"/>
      <c r="N15" s="362"/>
      <c r="O15" s="362"/>
      <c r="P15" s="362"/>
      <c r="Q15" s="362"/>
      <c r="R15" s="363"/>
      <c r="S15" s="356"/>
      <c r="T15" s="357"/>
      <c r="U15" s="358"/>
      <c r="V15" s="368"/>
      <c r="W15" s="338"/>
      <c r="X15" s="338"/>
      <c r="Y15" s="338"/>
      <c r="Z15" s="338"/>
      <c r="AA15" s="338"/>
      <c r="AB15" s="338"/>
    </row>
    <row r="16" spans="1:30" s="34" customFormat="1" ht="50.1" customHeight="1" x14ac:dyDescent="0.25">
      <c r="A16" s="339" t="s">
        <v>7</v>
      </c>
      <c r="B16" s="340" t="s">
        <v>143</v>
      </c>
      <c r="C16" s="341">
        <v>20000</v>
      </c>
      <c r="D16" s="360"/>
      <c r="E16" s="361" t="s">
        <v>96</v>
      </c>
      <c r="F16" s="362"/>
      <c r="G16" s="362"/>
      <c r="H16" s="362"/>
      <c r="I16" s="362"/>
      <c r="J16" s="362"/>
      <c r="K16" s="362"/>
      <c r="L16" s="362"/>
      <c r="M16" s="362"/>
      <c r="N16" s="362"/>
      <c r="O16" s="362"/>
      <c r="P16" s="362"/>
      <c r="Q16" s="362"/>
      <c r="R16" s="363">
        <f>IFERROR(IF(COUNT(F16:Q16)&lt;1,0,IF(COUNT(F17:Q17)&gt;=COUNT(F16:Q16),1,(COUNT(F17:Q17)/COUNT(F16:Q16)))),0)</f>
        <v>0</v>
      </c>
      <c r="S16" s="356"/>
      <c r="T16" s="364"/>
      <c r="U16" s="365"/>
      <c r="V16" s="360"/>
      <c r="W16" s="338"/>
      <c r="X16" s="338"/>
      <c r="Y16" s="338"/>
      <c r="Z16" s="338"/>
      <c r="AA16" s="338"/>
      <c r="AB16" s="338"/>
    </row>
    <row r="17" spans="1:28" s="34" customFormat="1" ht="50.1" customHeight="1" thickBot="1" x14ac:dyDescent="0.3">
      <c r="A17" s="350"/>
      <c r="B17" s="351"/>
      <c r="C17" s="352"/>
      <c r="D17" s="359"/>
      <c r="E17" s="367" t="s">
        <v>97</v>
      </c>
      <c r="F17" s="362"/>
      <c r="G17" s="362"/>
      <c r="H17" s="362"/>
      <c r="I17" s="362"/>
      <c r="J17" s="362"/>
      <c r="K17" s="362"/>
      <c r="L17" s="362"/>
      <c r="M17" s="362"/>
      <c r="N17" s="362"/>
      <c r="O17" s="362"/>
      <c r="P17" s="362"/>
      <c r="Q17" s="362"/>
      <c r="R17" s="363"/>
      <c r="S17" s="356"/>
      <c r="T17" s="357"/>
      <c r="U17" s="358"/>
      <c r="V17" s="359"/>
      <c r="W17" s="338"/>
      <c r="X17" s="338"/>
      <c r="Y17" s="338"/>
      <c r="Z17" s="338"/>
      <c r="AA17" s="338"/>
      <c r="AB17" s="338"/>
    </row>
    <row r="18" spans="1:28" s="34" customFormat="1" ht="50.1" customHeight="1" x14ac:dyDescent="0.25">
      <c r="A18" s="339" t="s">
        <v>8</v>
      </c>
      <c r="B18" s="340" t="s">
        <v>144</v>
      </c>
      <c r="C18" s="341">
        <v>30000</v>
      </c>
      <c r="D18" s="360"/>
      <c r="E18" s="361" t="s">
        <v>96</v>
      </c>
      <c r="F18" s="362"/>
      <c r="G18" s="362"/>
      <c r="H18" s="362"/>
      <c r="I18" s="362"/>
      <c r="J18" s="362"/>
      <c r="K18" s="362"/>
      <c r="L18" s="362"/>
      <c r="M18" s="362"/>
      <c r="N18" s="362"/>
      <c r="O18" s="362"/>
      <c r="P18" s="362"/>
      <c r="Q18" s="362"/>
      <c r="R18" s="363">
        <f>IFERROR(IF(COUNT(F18:Q18)&lt;1,0,IF(COUNT(F19:Q19)&gt;=COUNT(F18:Q18),1,(COUNT(F19:Q19)/COUNT(F18:Q18)))),0)</f>
        <v>0</v>
      </c>
      <c r="S18" s="356"/>
      <c r="T18" s="364"/>
      <c r="U18" s="365"/>
      <c r="V18" s="366"/>
      <c r="W18" s="338"/>
      <c r="X18" s="338"/>
      <c r="Y18" s="338"/>
      <c r="Z18" s="338"/>
      <c r="AA18" s="338"/>
      <c r="AB18" s="338"/>
    </row>
    <row r="19" spans="1:28" s="34" customFormat="1" ht="50.1" customHeight="1" thickBot="1" x14ac:dyDescent="0.3">
      <c r="A19" s="350"/>
      <c r="B19" s="351"/>
      <c r="C19" s="352"/>
      <c r="D19" s="359"/>
      <c r="E19" s="367" t="s">
        <v>97</v>
      </c>
      <c r="F19" s="362"/>
      <c r="G19" s="362"/>
      <c r="H19" s="362"/>
      <c r="I19" s="362"/>
      <c r="J19" s="362"/>
      <c r="K19" s="362"/>
      <c r="L19" s="362"/>
      <c r="M19" s="362"/>
      <c r="N19" s="362"/>
      <c r="O19" s="362"/>
      <c r="P19" s="362"/>
      <c r="Q19" s="362"/>
      <c r="R19" s="363"/>
      <c r="S19" s="356"/>
      <c r="T19" s="357"/>
      <c r="U19" s="358"/>
      <c r="V19" s="368"/>
      <c r="W19" s="338"/>
      <c r="X19" s="338"/>
      <c r="Y19" s="338"/>
      <c r="Z19" s="338"/>
      <c r="AA19" s="338"/>
      <c r="AB19" s="338"/>
    </row>
    <row r="20" spans="1:28" s="34" customFormat="1" ht="50.1" customHeight="1" x14ac:dyDescent="0.25">
      <c r="A20" s="339" t="s">
        <v>9</v>
      </c>
      <c r="B20" s="340" t="s">
        <v>145</v>
      </c>
      <c r="C20" s="341">
        <v>40000</v>
      </c>
      <c r="D20" s="360"/>
      <c r="E20" s="361" t="s">
        <v>96</v>
      </c>
      <c r="F20" s="362"/>
      <c r="G20" s="362"/>
      <c r="H20" s="362"/>
      <c r="I20" s="362"/>
      <c r="J20" s="362"/>
      <c r="K20" s="362"/>
      <c r="L20" s="362"/>
      <c r="M20" s="362"/>
      <c r="N20" s="362"/>
      <c r="O20" s="362"/>
      <c r="P20" s="362"/>
      <c r="Q20" s="362"/>
      <c r="R20" s="363">
        <f>IFERROR(IF(COUNT(F20:Q20)&lt;1,0,IF(COUNT(F21:Q21)&gt;=COUNT(F20:Q20),1,(COUNT(F21:Q21)/COUNT(F20:Q20)))),0)</f>
        <v>0</v>
      </c>
      <c r="S20" s="356"/>
      <c r="T20" s="364"/>
      <c r="U20" s="365"/>
      <c r="V20" s="366"/>
      <c r="W20" s="338"/>
      <c r="X20" s="338"/>
      <c r="Y20" s="338"/>
      <c r="Z20" s="338"/>
      <c r="AA20" s="338"/>
      <c r="AB20" s="338"/>
    </row>
    <row r="21" spans="1:28" s="34" customFormat="1" ht="50.1" customHeight="1" thickBot="1" x14ac:dyDescent="0.3">
      <c r="A21" s="350"/>
      <c r="B21" s="351"/>
      <c r="C21" s="352"/>
      <c r="D21" s="359"/>
      <c r="E21" s="367" t="s">
        <v>97</v>
      </c>
      <c r="F21" s="362"/>
      <c r="G21" s="362"/>
      <c r="H21" s="362"/>
      <c r="I21" s="362"/>
      <c r="J21" s="362"/>
      <c r="K21" s="362"/>
      <c r="L21" s="362"/>
      <c r="M21" s="362"/>
      <c r="N21" s="362"/>
      <c r="O21" s="362"/>
      <c r="P21" s="362"/>
      <c r="Q21" s="362"/>
      <c r="R21" s="363"/>
      <c r="S21" s="356"/>
      <c r="T21" s="357"/>
      <c r="U21" s="358"/>
      <c r="V21" s="368"/>
      <c r="W21" s="338"/>
      <c r="X21" s="338"/>
      <c r="Y21" s="338"/>
      <c r="Z21" s="338"/>
      <c r="AA21" s="338"/>
      <c r="AB21" s="338"/>
    </row>
    <row r="22" spans="1:28" s="34" customFormat="1" ht="50.1" customHeight="1" x14ac:dyDescent="0.25">
      <c r="A22" s="339" t="s">
        <v>109</v>
      </c>
      <c r="B22" s="340" t="s">
        <v>146</v>
      </c>
      <c r="C22" s="341">
        <v>50000</v>
      </c>
      <c r="D22" s="360"/>
      <c r="E22" s="361" t="s">
        <v>96</v>
      </c>
      <c r="F22" s="362"/>
      <c r="G22" s="362"/>
      <c r="H22" s="362"/>
      <c r="I22" s="362"/>
      <c r="J22" s="362"/>
      <c r="K22" s="362"/>
      <c r="L22" s="362"/>
      <c r="M22" s="362"/>
      <c r="N22" s="362"/>
      <c r="O22" s="362"/>
      <c r="P22" s="362"/>
      <c r="Q22" s="362"/>
      <c r="R22" s="363">
        <f>IFERROR(IF(COUNT(F22:Q22)&lt;1,0,IF(COUNT(F23:Q23)&gt;=COUNT(F22:Q22),1,(COUNT(F23:Q23)/COUNT(F22:Q22)))),0)</f>
        <v>0</v>
      </c>
      <c r="S22" s="356"/>
      <c r="T22" s="364"/>
      <c r="U22" s="365"/>
      <c r="V22" s="366"/>
      <c r="W22" s="338"/>
      <c r="X22" s="338"/>
      <c r="Y22" s="338"/>
      <c r="Z22" s="338"/>
      <c r="AA22" s="338"/>
      <c r="AB22" s="338"/>
    </row>
    <row r="23" spans="1:28" s="34" customFormat="1" ht="50.1" customHeight="1" thickBot="1" x14ac:dyDescent="0.3">
      <c r="A23" s="350"/>
      <c r="B23" s="351"/>
      <c r="C23" s="352"/>
      <c r="D23" s="359"/>
      <c r="E23" s="367" t="s">
        <v>97</v>
      </c>
      <c r="F23" s="362"/>
      <c r="G23" s="362"/>
      <c r="H23" s="362"/>
      <c r="I23" s="362"/>
      <c r="J23" s="362"/>
      <c r="K23" s="362"/>
      <c r="L23" s="362"/>
      <c r="M23" s="362"/>
      <c r="N23" s="362"/>
      <c r="O23" s="362"/>
      <c r="P23" s="362"/>
      <c r="Q23" s="362"/>
      <c r="R23" s="363"/>
      <c r="S23" s="356"/>
      <c r="T23" s="357"/>
      <c r="U23" s="358"/>
      <c r="V23" s="368"/>
      <c r="W23" s="338"/>
      <c r="X23" s="338"/>
      <c r="Y23" s="338"/>
      <c r="Z23" s="338"/>
      <c r="AA23" s="338"/>
      <c r="AB23" s="338"/>
    </row>
    <row r="24" spans="1:28" s="34" customFormat="1" ht="50.1" customHeight="1" x14ac:dyDescent="0.25">
      <c r="A24" s="339" t="s">
        <v>18</v>
      </c>
      <c r="B24" s="340" t="s">
        <v>147</v>
      </c>
      <c r="C24" s="341">
        <v>60000</v>
      </c>
      <c r="D24" s="369"/>
      <c r="E24" s="361" t="s">
        <v>96</v>
      </c>
      <c r="F24" s="362"/>
      <c r="G24" s="362"/>
      <c r="H24" s="362"/>
      <c r="I24" s="362"/>
      <c r="J24" s="362"/>
      <c r="K24" s="362"/>
      <c r="L24" s="362"/>
      <c r="M24" s="362"/>
      <c r="N24" s="362"/>
      <c r="O24" s="362"/>
      <c r="P24" s="362"/>
      <c r="Q24" s="362"/>
      <c r="R24" s="363">
        <f>IFERROR(IF(COUNT(F24:Q24)&lt;1,0,IF(COUNT(F25:Q25)&gt;=COUNT(F24:Q24),1,(COUNT(F25:Q25)/COUNT(F24:Q24)))),0)</f>
        <v>0</v>
      </c>
      <c r="S24" s="356"/>
      <c r="T24" s="364"/>
      <c r="U24" s="365"/>
      <c r="V24" s="366"/>
      <c r="W24" s="338"/>
      <c r="X24" s="338"/>
      <c r="Y24" s="338"/>
      <c r="Z24" s="338"/>
      <c r="AA24" s="338"/>
      <c r="AB24" s="338"/>
    </row>
    <row r="25" spans="1:28" s="34" customFormat="1" ht="50.1" customHeight="1" thickBot="1" x14ac:dyDescent="0.3">
      <c r="A25" s="350"/>
      <c r="B25" s="351"/>
      <c r="C25" s="352"/>
      <c r="D25" s="369"/>
      <c r="E25" s="367" t="s">
        <v>97</v>
      </c>
      <c r="F25" s="362"/>
      <c r="G25" s="362"/>
      <c r="H25" s="362"/>
      <c r="I25" s="362"/>
      <c r="J25" s="362"/>
      <c r="K25" s="362"/>
      <c r="L25" s="362"/>
      <c r="M25" s="362"/>
      <c r="N25" s="362"/>
      <c r="O25" s="362"/>
      <c r="P25" s="362"/>
      <c r="Q25" s="362"/>
      <c r="R25" s="363"/>
      <c r="S25" s="356"/>
      <c r="T25" s="357"/>
      <c r="U25" s="358"/>
      <c r="V25" s="368"/>
      <c r="W25" s="338"/>
      <c r="X25" s="338"/>
      <c r="Y25" s="338"/>
      <c r="Z25" s="338"/>
      <c r="AA25" s="338"/>
      <c r="AB25" s="338"/>
    </row>
    <row r="26" spans="1:28" s="34" customFormat="1" ht="50.1" customHeight="1" x14ac:dyDescent="0.25">
      <c r="A26" s="339" t="s">
        <v>19</v>
      </c>
      <c r="B26" s="340" t="s">
        <v>148</v>
      </c>
      <c r="C26" s="341">
        <v>70000</v>
      </c>
      <c r="D26" s="369"/>
      <c r="E26" s="361" t="s">
        <v>96</v>
      </c>
      <c r="F26" s="362"/>
      <c r="G26" s="362"/>
      <c r="H26" s="362"/>
      <c r="I26" s="362"/>
      <c r="J26" s="362"/>
      <c r="K26" s="362"/>
      <c r="L26" s="362"/>
      <c r="M26" s="362"/>
      <c r="N26" s="362"/>
      <c r="O26" s="362"/>
      <c r="P26" s="362"/>
      <c r="Q26" s="362"/>
      <c r="R26" s="363">
        <f>IFERROR(IF(COUNT(F26:Q26)&lt;1,0,IF(COUNT(F27:Q27)&gt;=COUNT(F26:Q26),1,(COUNT(F27:Q27)/COUNT(F26:Q26)))),0)</f>
        <v>0</v>
      </c>
      <c r="S26" s="356"/>
      <c r="T26" s="364"/>
      <c r="U26" s="365"/>
      <c r="V26" s="366"/>
      <c r="W26" s="338"/>
      <c r="X26" s="338"/>
      <c r="Y26" s="338"/>
      <c r="Z26" s="338"/>
      <c r="AA26" s="338"/>
      <c r="AB26" s="338"/>
    </row>
    <row r="27" spans="1:28" s="34" customFormat="1" ht="50.1" customHeight="1" thickBot="1" x14ac:dyDescent="0.3">
      <c r="A27" s="350"/>
      <c r="B27" s="351"/>
      <c r="C27" s="352"/>
      <c r="D27" s="369"/>
      <c r="E27" s="367" t="s">
        <v>97</v>
      </c>
      <c r="F27" s="362"/>
      <c r="G27" s="362"/>
      <c r="H27" s="362"/>
      <c r="I27" s="362"/>
      <c r="J27" s="362"/>
      <c r="K27" s="362"/>
      <c r="L27" s="362"/>
      <c r="M27" s="362"/>
      <c r="N27" s="362"/>
      <c r="O27" s="362"/>
      <c r="P27" s="362"/>
      <c r="Q27" s="362"/>
      <c r="R27" s="363"/>
      <c r="S27" s="356"/>
      <c r="T27" s="357"/>
      <c r="U27" s="358"/>
      <c r="V27" s="368"/>
      <c r="W27" s="338"/>
      <c r="X27" s="338"/>
      <c r="Y27" s="338"/>
      <c r="Z27" s="338"/>
      <c r="AA27" s="338"/>
      <c r="AB27" s="338"/>
    </row>
    <row r="28" spans="1:28" s="34" customFormat="1" ht="50.1" customHeight="1" x14ac:dyDescent="0.25">
      <c r="A28" s="339" t="s">
        <v>20</v>
      </c>
      <c r="B28" s="340" t="s">
        <v>149</v>
      </c>
      <c r="C28" s="341">
        <v>80000</v>
      </c>
      <c r="D28" s="369"/>
      <c r="E28" s="361" t="s">
        <v>96</v>
      </c>
      <c r="F28" s="362"/>
      <c r="G28" s="362"/>
      <c r="H28" s="362"/>
      <c r="I28" s="362"/>
      <c r="J28" s="362"/>
      <c r="K28" s="362"/>
      <c r="L28" s="362"/>
      <c r="M28" s="362"/>
      <c r="N28" s="362"/>
      <c r="O28" s="362"/>
      <c r="P28" s="362"/>
      <c r="Q28" s="362"/>
      <c r="R28" s="363">
        <f>IFERROR(IF(COUNT(F28:Q28)&lt;1,0,IF(COUNT(F29:Q29)&gt;=COUNT(F28:Q28),1,(COUNT(F29:Q29)/COUNT(F28:Q28)))),0)</f>
        <v>0</v>
      </c>
      <c r="S28" s="356"/>
      <c r="T28" s="364"/>
      <c r="U28" s="365"/>
      <c r="V28" s="360"/>
      <c r="W28" s="338"/>
      <c r="X28" s="338"/>
      <c r="Y28" s="338"/>
      <c r="Z28" s="338"/>
      <c r="AA28" s="338"/>
      <c r="AB28" s="338"/>
    </row>
    <row r="29" spans="1:28" s="34" customFormat="1" ht="50.1" customHeight="1" thickBot="1" x14ac:dyDescent="0.3">
      <c r="A29" s="350"/>
      <c r="B29" s="351"/>
      <c r="C29" s="352"/>
      <c r="D29" s="369"/>
      <c r="E29" s="367" t="s">
        <v>97</v>
      </c>
      <c r="F29" s="362"/>
      <c r="G29" s="362"/>
      <c r="H29" s="362"/>
      <c r="I29" s="362"/>
      <c r="J29" s="362"/>
      <c r="K29" s="362"/>
      <c r="L29" s="362"/>
      <c r="M29" s="362"/>
      <c r="N29" s="362"/>
      <c r="O29" s="362"/>
      <c r="P29" s="362"/>
      <c r="Q29" s="362"/>
      <c r="R29" s="363"/>
      <c r="S29" s="356"/>
      <c r="T29" s="357"/>
      <c r="U29" s="358"/>
      <c r="V29" s="359"/>
      <c r="W29" s="338"/>
      <c r="X29" s="338"/>
      <c r="Y29" s="338"/>
      <c r="Z29" s="338"/>
      <c r="AA29" s="338"/>
      <c r="AB29" s="338"/>
    </row>
    <row r="30" spans="1:28" s="34" customFormat="1" ht="50.1" customHeight="1" x14ac:dyDescent="0.25">
      <c r="A30" s="339" t="s">
        <v>46</v>
      </c>
      <c r="B30" s="340" t="s">
        <v>150</v>
      </c>
      <c r="C30" s="341">
        <v>90000</v>
      </c>
      <c r="D30" s="369"/>
      <c r="E30" s="361" t="s">
        <v>96</v>
      </c>
      <c r="F30" s="362"/>
      <c r="G30" s="362"/>
      <c r="H30" s="362"/>
      <c r="I30" s="362"/>
      <c r="J30" s="362"/>
      <c r="K30" s="362"/>
      <c r="L30" s="362"/>
      <c r="M30" s="362"/>
      <c r="N30" s="362"/>
      <c r="O30" s="362"/>
      <c r="P30" s="362"/>
      <c r="Q30" s="362"/>
      <c r="R30" s="363">
        <f>IFERROR(IF(COUNT(F30:Q30)&lt;1,0,IF(COUNT(F31:Q31)&gt;=COUNT(F30:Q30),1,(COUNT(F31:Q31)/COUNT(F30:Q30)))),0)</f>
        <v>0</v>
      </c>
      <c r="S30" s="356"/>
      <c r="T30" s="364"/>
      <c r="U30" s="365"/>
      <c r="V30" s="360"/>
      <c r="W30" s="338"/>
      <c r="X30" s="338"/>
      <c r="Y30" s="338"/>
      <c r="Z30" s="338"/>
      <c r="AA30" s="338"/>
      <c r="AB30" s="338"/>
    </row>
    <row r="31" spans="1:28" s="34" customFormat="1" ht="50.1" customHeight="1" thickBot="1" x14ac:dyDescent="0.3">
      <c r="A31" s="370"/>
      <c r="B31" s="351"/>
      <c r="C31" s="352"/>
      <c r="D31" s="371"/>
      <c r="E31" s="367" t="s">
        <v>97</v>
      </c>
      <c r="F31" s="362"/>
      <c r="G31" s="362"/>
      <c r="H31" s="362"/>
      <c r="I31" s="362"/>
      <c r="J31" s="362"/>
      <c r="K31" s="362"/>
      <c r="L31" s="362"/>
      <c r="M31" s="362"/>
      <c r="N31" s="362"/>
      <c r="O31" s="362"/>
      <c r="P31" s="362"/>
      <c r="Q31" s="362"/>
      <c r="R31" s="363"/>
      <c r="S31" s="356"/>
      <c r="T31" s="357"/>
      <c r="U31" s="358"/>
      <c r="V31" s="359"/>
      <c r="W31" s="338"/>
      <c r="X31" s="338"/>
      <c r="Y31" s="338"/>
      <c r="Z31" s="338"/>
      <c r="AA31" s="338"/>
      <c r="AB31" s="338"/>
    </row>
    <row r="32" spans="1:28" s="34" customFormat="1" ht="55.5" customHeight="1" x14ac:dyDescent="0.25">
      <c r="A32" s="372" t="s">
        <v>47</v>
      </c>
      <c r="B32" s="340" t="s">
        <v>151</v>
      </c>
      <c r="C32" s="341">
        <v>100000</v>
      </c>
      <c r="D32" s="369"/>
      <c r="E32" s="361" t="s">
        <v>96</v>
      </c>
      <c r="F32" s="362"/>
      <c r="G32" s="362"/>
      <c r="H32" s="362"/>
      <c r="I32" s="362"/>
      <c r="J32" s="362"/>
      <c r="K32" s="362"/>
      <c r="L32" s="362"/>
      <c r="M32" s="362"/>
      <c r="N32" s="362"/>
      <c r="O32" s="362"/>
      <c r="P32" s="362"/>
      <c r="Q32" s="362"/>
      <c r="R32" s="373">
        <f>IFERROR(IF(COUNT(F32:Q32)&lt;1,0,IF(COUNT(#REF!)&gt;=COUNT(F32:Q32),1,(COUNT(#REF!)/COUNT(F32:Q32)))),0)</f>
        <v>0</v>
      </c>
      <c r="S32" s="356"/>
      <c r="T32" s="374"/>
      <c r="U32" s="375"/>
      <c r="V32" s="376"/>
      <c r="W32" s="338"/>
      <c r="X32" s="338"/>
      <c r="Y32" s="338"/>
      <c r="Z32" s="338"/>
      <c r="AA32" s="338"/>
      <c r="AB32" s="338"/>
    </row>
    <row r="33" spans="1:28" s="34" customFormat="1" ht="48" customHeight="1" thickBot="1" x14ac:dyDescent="0.3">
      <c r="A33" s="372"/>
      <c r="B33" s="351"/>
      <c r="C33" s="352"/>
      <c r="D33" s="371"/>
      <c r="E33" s="367" t="s">
        <v>97</v>
      </c>
      <c r="F33" s="362"/>
      <c r="G33" s="362"/>
      <c r="H33" s="362"/>
      <c r="I33" s="362"/>
      <c r="J33" s="362"/>
      <c r="K33" s="362"/>
      <c r="L33" s="362"/>
      <c r="M33" s="362"/>
      <c r="N33" s="362"/>
      <c r="O33" s="362"/>
      <c r="P33" s="362"/>
      <c r="Q33" s="362"/>
      <c r="R33" s="377"/>
      <c r="S33" s="378"/>
      <c r="T33" s="374"/>
      <c r="U33" s="375"/>
      <c r="V33" s="376"/>
      <c r="W33" s="338"/>
      <c r="X33" s="338"/>
      <c r="Y33" s="338"/>
      <c r="Z33" s="338"/>
      <c r="AA33" s="338"/>
      <c r="AB33" s="338"/>
    </row>
    <row r="34" spans="1:28" s="34" customFormat="1" ht="24" customHeight="1" thickBot="1" x14ac:dyDescent="0.3">
      <c r="A34" s="379" t="s">
        <v>98</v>
      </c>
      <c r="B34" s="380"/>
      <c r="C34" s="380"/>
      <c r="D34" s="380"/>
      <c r="E34" s="381"/>
      <c r="F34" s="382">
        <f t="shared" ref="F34:Q34" si="0">SUMIF($E$10:$E$32,"P*",F10:F32)</f>
        <v>0</v>
      </c>
      <c r="G34" s="382">
        <f t="shared" si="0"/>
        <v>0</v>
      </c>
      <c r="H34" s="382">
        <f t="shared" si="0"/>
        <v>0</v>
      </c>
      <c r="I34" s="382">
        <f t="shared" si="0"/>
        <v>0</v>
      </c>
      <c r="J34" s="382">
        <f t="shared" si="0"/>
        <v>0</v>
      </c>
      <c r="K34" s="382">
        <f t="shared" si="0"/>
        <v>0</v>
      </c>
      <c r="L34" s="382">
        <f t="shared" si="0"/>
        <v>0</v>
      </c>
      <c r="M34" s="382">
        <f t="shared" si="0"/>
        <v>0</v>
      </c>
      <c r="N34" s="382">
        <f t="shared" si="0"/>
        <v>0</v>
      </c>
      <c r="O34" s="382">
        <f t="shared" si="0"/>
        <v>0</v>
      </c>
      <c r="P34" s="382">
        <f t="shared" si="0"/>
        <v>0</v>
      </c>
      <c r="Q34" s="382">
        <f t="shared" si="0"/>
        <v>0</v>
      </c>
      <c r="R34" s="383">
        <f>SUM(F34:Q34)</f>
        <v>0</v>
      </c>
      <c r="S34" s="384"/>
      <c r="T34" s="385"/>
      <c r="U34" s="386"/>
      <c r="V34" s="386"/>
      <c r="W34" s="338"/>
      <c r="X34" s="338"/>
      <c r="Y34" s="338"/>
      <c r="Z34" s="338"/>
      <c r="AA34" s="338"/>
      <c r="AB34" s="338"/>
    </row>
    <row r="35" spans="1:28" s="34" customFormat="1" ht="24" customHeight="1" thickBot="1" x14ac:dyDescent="0.3">
      <c r="A35" s="387" t="s">
        <v>99</v>
      </c>
      <c r="B35" s="388"/>
      <c r="C35" s="388"/>
      <c r="D35" s="388"/>
      <c r="E35" s="389"/>
      <c r="F35" s="390">
        <f>SUMIF($E$10:$E$33,"E*",F10:F33)</f>
        <v>0</v>
      </c>
      <c r="G35" s="390">
        <f t="shared" ref="G35:Q35" si="1">SUMIF($E$10:$E$33,"E*",G10:G33)</f>
        <v>0</v>
      </c>
      <c r="H35" s="390">
        <f t="shared" si="1"/>
        <v>0</v>
      </c>
      <c r="I35" s="390">
        <f t="shared" si="1"/>
        <v>0</v>
      </c>
      <c r="J35" s="390">
        <f t="shared" si="1"/>
        <v>0</v>
      </c>
      <c r="K35" s="390">
        <f t="shared" si="1"/>
        <v>0</v>
      </c>
      <c r="L35" s="390">
        <f t="shared" si="1"/>
        <v>0</v>
      </c>
      <c r="M35" s="390">
        <f t="shared" si="1"/>
        <v>0</v>
      </c>
      <c r="N35" s="390">
        <f t="shared" si="1"/>
        <v>0</v>
      </c>
      <c r="O35" s="390">
        <f t="shared" si="1"/>
        <v>0</v>
      </c>
      <c r="P35" s="390">
        <f t="shared" si="1"/>
        <v>0</v>
      </c>
      <c r="Q35" s="390">
        <f t="shared" si="1"/>
        <v>0</v>
      </c>
      <c r="R35" s="391">
        <f>SUM(F35:Q35)</f>
        <v>0</v>
      </c>
      <c r="S35" s="392"/>
      <c r="T35" s="364"/>
      <c r="U35" s="393"/>
      <c r="V35" s="393"/>
      <c r="W35" s="338"/>
      <c r="X35" s="338"/>
      <c r="Y35" s="338"/>
      <c r="Z35" s="338"/>
      <c r="AA35" s="338"/>
      <c r="AB35" s="338"/>
    </row>
    <row r="36" spans="1:28" ht="36.6" customHeight="1" thickBot="1" x14ac:dyDescent="0.3">
      <c r="A36" s="394"/>
      <c r="B36" s="395"/>
      <c r="C36" s="395"/>
      <c r="D36" s="395"/>
      <c r="E36" s="395"/>
      <c r="F36" s="395"/>
      <c r="G36" s="395"/>
      <c r="H36" s="395"/>
      <c r="I36" s="395"/>
      <c r="J36" s="395"/>
      <c r="K36" s="395"/>
      <c r="L36" s="395"/>
      <c r="M36" s="395"/>
      <c r="N36" s="395"/>
      <c r="O36" s="395"/>
      <c r="P36" s="395"/>
      <c r="Q36" s="395"/>
      <c r="R36" s="395"/>
      <c r="S36" s="395"/>
      <c r="T36" s="396" t="s">
        <v>107</v>
      </c>
      <c r="U36" s="397"/>
      <c r="V36" s="398"/>
      <c r="W36" s="302"/>
      <c r="X36" s="302"/>
      <c r="Y36" s="302"/>
      <c r="Z36" s="302"/>
      <c r="AA36" s="302"/>
      <c r="AB36" s="302"/>
    </row>
    <row r="37" spans="1:28" ht="43.5" customHeight="1" x14ac:dyDescent="0.25">
      <c r="A37" s="387" t="s">
        <v>100</v>
      </c>
      <c r="B37" s="388"/>
      <c r="C37" s="388"/>
      <c r="D37" s="387" t="s">
        <v>101</v>
      </c>
      <c r="E37" s="388"/>
      <c r="F37" s="399" t="s">
        <v>82</v>
      </c>
      <c r="G37" s="399" t="s">
        <v>83</v>
      </c>
      <c r="H37" s="399" t="s">
        <v>84</v>
      </c>
      <c r="I37" s="399" t="s">
        <v>85</v>
      </c>
      <c r="J37" s="399" t="s">
        <v>86</v>
      </c>
      <c r="K37" s="399" t="s">
        <v>87</v>
      </c>
      <c r="L37" s="399" t="s">
        <v>88</v>
      </c>
      <c r="M37" s="399" t="s">
        <v>89</v>
      </c>
      <c r="N37" s="399" t="s">
        <v>90</v>
      </c>
      <c r="O37" s="399" t="s">
        <v>91</v>
      </c>
      <c r="P37" s="399" t="s">
        <v>92</v>
      </c>
      <c r="Q37" s="399" t="s">
        <v>93</v>
      </c>
      <c r="R37" s="400" t="s">
        <v>102</v>
      </c>
      <c r="S37" s="401"/>
      <c r="T37" s="402"/>
      <c r="U37" s="403"/>
      <c r="V37" s="404"/>
      <c r="W37" s="302"/>
      <c r="X37" s="302"/>
      <c r="Y37" s="302"/>
      <c r="Z37" s="302"/>
      <c r="AA37" s="302"/>
      <c r="AB37" s="302"/>
    </row>
    <row r="38" spans="1:28" ht="33" customHeight="1" x14ac:dyDescent="0.25">
      <c r="A38" s="405" t="s">
        <v>103</v>
      </c>
      <c r="B38" s="406" t="s">
        <v>200</v>
      </c>
      <c r="C38" s="407"/>
      <c r="D38" s="408" t="s">
        <v>120</v>
      </c>
      <c r="E38" s="409"/>
      <c r="F38" s="410">
        <f t="shared" ref="F38:Q39" si="2">F34</f>
        <v>0</v>
      </c>
      <c r="G38" s="410">
        <f t="shared" si="2"/>
        <v>0</v>
      </c>
      <c r="H38" s="410">
        <f t="shared" si="2"/>
        <v>0</v>
      </c>
      <c r="I38" s="410">
        <f t="shared" si="2"/>
        <v>0</v>
      </c>
      <c r="J38" s="410">
        <f t="shared" si="2"/>
        <v>0</v>
      </c>
      <c r="K38" s="410">
        <f t="shared" si="2"/>
        <v>0</v>
      </c>
      <c r="L38" s="410">
        <f t="shared" si="2"/>
        <v>0</v>
      </c>
      <c r="M38" s="410">
        <f t="shared" si="2"/>
        <v>0</v>
      </c>
      <c r="N38" s="410">
        <f t="shared" si="2"/>
        <v>0</v>
      </c>
      <c r="O38" s="410">
        <f t="shared" si="2"/>
        <v>0</v>
      </c>
      <c r="P38" s="410">
        <f t="shared" si="2"/>
        <v>0</v>
      </c>
      <c r="Q38" s="410">
        <f t="shared" si="2"/>
        <v>0</v>
      </c>
      <c r="R38" s="411">
        <f>SUM(F38:Q38)</f>
        <v>0</v>
      </c>
      <c r="S38" s="412"/>
      <c r="T38" s="413"/>
      <c r="U38" s="414"/>
      <c r="V38" s="415"/>
      <c r="W38" s="302"/>
      <c r="X38" s="302"/>
      <c r="Y38" s="302"/>
      <c r="Z38" s="302"/>
      <c r="AA38" s="302"/>
      <c r="AB38" s="302"/>
    </row>
    <row r="39" spans="1:28" ht="27.6" customHeight="1" x14ac:dyDescent="0.25">
      <c r="A39" s="405"/>
      <c r="B39" s="416"/>
      <c r="C39" s="417"/>
      <c r="D39" s="408" t="s">
        <v>108</v>
      </c>
      <c r="E39" s="409"/>
      <c r="F39" s="410">
        <f t="shared" si="2"/>
        <v>0</v>
      </c>
      <c r="G39" s="410">
        <f t="shared" si="2"/>
        <v>0</v>
      </c>
      <c r="H39" s="410">
        <f t="shared" si="2"/>
        <v>0</v>
      </c>
      <c r="I39" s="410">
        <f t="shared" si="2"/>
        <v>0</v>
      </c>
      <c r="J39" s="410">
        <f t="shared" si="2"/>
        <v>0</v>
      </c>
      <c r="K39" s="410">
        <f t="shared" si="2"/>
        <v>0</v>
      </c>
      <c r="L39" s="410">
        <f t="shared" si="2"/>
        <v>0</v>
      </c>
      <c r="M39" s="410">
        <f t="shared" si="2"/>
        <v>0</v>
      </c>
      <c r="N39" s="410">
        <f t="shared" si="2"/>
        <v>0</v>
      </c>
      <c r="O39" s="410">
        <f t="shared" si="2"/>
        <v>0</v>
      </c>
      <c r="P39" s="410">
        <f t="shared" si="2"/>
        <v>0</v>
      </c>
      <c r="Q39" s="410">
        <f t="shared" si="2"/>
        <v>0</v>
      </c>
      <c r="R39" s="411">
        <f>SUM(F39:Q39)</f>
        <v>0</v>
      </c>
      <c r="S39" s="412"/>
      <c r="T39" s="413"/>
      <c r="U39" s="414"/>
      <c r="V39" s="415"/>
      <c r="W39" s="302"/>
      <c r="X39" s="302"/>
      <c r="Y39" s="302"/>
      <c r="Z39" s="302"/>
      <c r="AA39" s="302"/>
      <c r="AB39" s="302"/>
    </row>
    <row r="40" spans="1:28" ht="23.25" customHeight="1" x14ac:dyDescent="0.25">
      <c r="A40" s="405"/>
      <c r="B40" s="416"/>
      <c r="C40" s="417"/>
      <c r="D40" s="418" t="s">
        <v>104</v>
      </c>
      <c r="E40" s="419"/>
      <c r="F40" s="420" t="str">
        <f>IFERROR(IF(F38&lt;1,"",IF((F39/F38)&gt;1,1,(F39/F38))),0)</f>
        <v/>
      </c>
      <c r="G40" s="420" t="str">
        <f t="shared" ref="G40:Q40" si="3">IFERROR(IF(G38&lt;1,"",IF((G39/G38)&gt;1,1,(G39/G38))),0)</f>
        <v/>
      </c>
      <c r="H40" s="420" t="str">
        <f t="shared" si="3"/>
        <v/>
      </c>
      <c r="I40" s="420" t="str">
        <f t="shared" si="3"/>
        <v/>
      </c>
      <c r="J40" s="420" t="str">
        <f t="shared" si="3"/>
        <v/>
      </c>
      <c r="K40" s="420" t="str">
        <f t="shared" si="3"/>
        <v/>
      </c>
      <c r="L40" s="420" t="str">
        <f t="shared" si="3"/>
        <v/>
      </c>
      <c r="M40" s="420" t="str">
        <f t="shared" si="3"/>
        <v/>
      </c>
      <c r="N40" s="420" t="str">
        <f t="shared" si="3"/>
        <v/>
      </c>
      <c r="O40" s="420" t="str">
        <f t="shared" si="3"/>
        <v/>
      </c>
      <c r="P40" s="420" t="str">
        <f t="shared" si="3"/>
        <v/>
      </c>
      <c r="Q40" s="420" t="str">
        <f t="shared" si="3"/>
        <v/>
      </c>
      <c r="R40" s="421" t="str">
        <f>IFERROR(IF(R38&lt;1,"",IF((R39/R38)&gt;1,1,(R39/R38))),0)</f>
        <v/>
      </c>
      <c r="S40" s="422"/>
      <c r="T40" s="413"/>
      <c r="U40" s="414"/>
      <c r="V40" s="415"/>
      <c r="W40" s="302"/>
      <c r="X40" s="302"/>
      <c r="Y40" s="302"/>
      <c r="Z40" s="302"/>
      <c r="AA40" s="302"/>
      <c r="AB40" s="302"/>
    </row>
    <row r="41" spans="1:28" ht="23.25" customHeight="1" thickBot="1" x14ac:dyDescent="0.3">
      <c r="A41" s="405"/>
      <c r="B41" s="423"/>
      <c r="C41" s="424"/>
      <c r="D41" s="425" t="s">
        <v>105</v>
      </c>
      <c r="E41" s="425"/>
      <c r="F41" s="426">
        <v>0.9</v>
      </c>
      <c r="G41" s="426">
        <v>0.9</v>
      </c>
      <c r="H41" s="426">
        <v>0.9</v>
      </c>
      <c r="I41" s="426">
        <v>0.9</v>
      </c>
      <c r="J41" s="426">
        <v>0.9</v>
      </c>
      <c r="K41" s="426">
        <v>0.9</v>
      </c>
      <c r="L41" s="426">
        <v>0.9</v>
      </c>
      <c r="M41" s="426">
        <v>0.9</v>
      </c>
      <c r="N41" s="426">
        <v>0.9</v>
      </c>
      <c r="O41" s="426">
        <v>0.9</v>
      </c>
      <c r="P41" s="426">
        <v>0.9</v>
      </c>
      <c r="Q41" s="426">
        <v>0.9</v>
      </c>
      <c r="R41" s="427">
        <v>0.9</v>
      </c>
      <c r="S41" s="418"/>
      <c r="T41" s="413"/>
      <c r="U41" s="414"/>
      <c r="V41" s="415"/>
      <c r="W41" s="302"/>
      <c r="X41" s="302"/>
      <c r="Y41" s="302"/>
      <c r="Z41" s="302"/>
      <c r="AA41" s="302"/>
      <c r="AB41" s="302"/>
    </row>
    <row r="42" spans="1:28" ht="16.5" customHeight="1" x14ac:dyDescent="0.25">
      <c r="A42" s="428" t="s">
        <v>113</v>
      </c>
      <c r="B42" s="429"/>
      <c r="C42" s="429"/>
      <c r="D42" s="429"/>
      <c r="E42" s="429"/>
      <c r="F42" s="429"/>
      <c r="G42" s="429"/>
      <c r="H42" s="429"/>
      <c r="I42" s="429"/>
      <c r="J42" s="429"/>
      <c r="K42" s="429"/>
      <c r="L42" s="429"/>
      <c r="M42" s="429"/>
      <c r="N42" s="429"/>
      <c r="O42" s="429"/>
      <c r="P42" s="429"/>
      <c r="Q42" s="429"/>
      <c r="R42" s="429"/>
      <c r="S42" s="430"/>
      <c r="T42" s="413"/>
      <c r="U42" s="414"/>
      <c r="V42" s="415"/>
      <c r="W42" s="302"/>
      <c r="X42" s="302"/>
      <c r="Y42" s="302"/>
      <c r="Z42" s="302"/>
      <c r="AA42" s="302"/>
      <c r="AB42" s="302"/>
    </row>
    <row r="43" spans="1:28" x14ac:dyDescent="0.25">
      <c r="A43" s="431"/>
      <c r="B43" s="432"/>
      <c r="C43" s="432"/>
      <c r="D43" s="432"/>
      <c r="E43" s="432"/>
      <c r="F43" s="432"/>
      <c r="G43" s="432"/>
      <c r="H43" s="432"/>
      <c r="I43" s="432"/>
      <c r="J43" s="432"/>
      <c r="K43" s="432"/>
      <c r="L43" s="432"/>
      <c r="M43" s="432"/>
      <c r="N43" s="432"/>
      <c r="O43" s="432"/>
      <c r="P43" s="432"/>
      <c r="Q43" s="432"/>
      <c r="R43" s="432"/>
      <c r="S43" s="433"/>
      <c r="T43" s="413"/>
      <c r="U43" s="414"/>
      <c r="V43" s="415"/>
      <c r="W43" s="302"/>
      <c r="X43" s="302"/>
      <c r="Y43" s="302"/>
      <c r="Z43" s="302"/>
      <c r="AA43" s="302"/>
      <c r="AB43" s="302"/>
    </row>
    <row r="44" spans="1:28" x14ac:dyDescent="0.25">
      <c r="A44" s="431"/>
      <c r="B44" s="432"/>
      <c r="C44" s="432"/>
      <c r="D44" s="432"/>
      <c r="E44" s="432"/>
      <c r="F44" s="432"/>
      <c r="G44" s="432"/>
      <c r="H44" s="432"/>
      <c r="I44" s="432"/>
      <c r="J44" s="432"/>
      <c r="K44" s="432"/>
      <c r="L44" s="432"/>
      <c r="M44" s="432"/>
      <c r="N44" s="432"/>
      <c r="O44" s="432"/>
      <c r="P44" s="432"/>
      <c r="Q44" s="432"/>
      <c r="R44" s="432"/>
      <c r="S44" s="433"/>
      <c r="T44" s="413"/>
      <c r="U44" s="414"/>
      <c r="V44" s="415"/>
      <c r="W44" s="302"/>
      <c r="X44" s="302"/>
      <c r="Y44" s="302"/>
      <c r="Z44" s="302"/>
      <c r="AA44" s="302"/>
      <c r="AB44" s="302"/>
    </row>
    <row r="45" spans="1:28" x14ac:dyDescent="0.25">
      <c r="A45" s="431"/>
      <c r="B45" s="432"/>
      <c r="C45" s="432"/>
      <c r="D45" s="432"/>
      <c r="E45" s="432"/>
      <c r="F45" s="432"/>
      <c r="G45" s="432"/>
      <c r="H45" s="432"/>
      <c r="I45" s="432"/>
      <c r="J45" s="432"/>
      <c r="K45" s="432"/>
      <c r="L45" s="432"/>
      <c r="M45" s="432"/>
      <c r="N45" s="432"/>
      <c r="O45" s="432"/>
      <c r="P45" s="432"/>
      <c r="Q45" s="432"/>
      <c r="R45" s="432"/>
      <c r="S45" s="433"/>
      <c r="T45" s="413"/>
      <c r="U45" s="414"/>
      <c r="V45" s="415"/>
      <c r="W45" s="302"/>
      <c r="X45" s="302"/>
      <c r="Y45" s="302"/>
      <c r="Z45" s="302"/>
      <c r="AA45" s="302"/>
      <c r="AB45" s="302"/>
    </row>
    <row r="46" spans="1:28" x14ac:dyDescent="0.25">
      <c r="A46" s="431"/>
      <c r="B46" s="432"/>
      <c r="C46" s="432"/>
      <c r="D46" s="432"/>
      <c r="E46" s="432"/>
      <c r="F46" s="432"/>
      <c r="G46" s="432"/>
      <c r="H46" s="432"/>
      <c r="I46" s="432"/>
      <c r="J46" s="432"/>
      <c r="K46" s="432"/>
      <c r="L46" s="432"/>
      <c r="M46" s="432"/>
      <c r="N46" s="432"/>
      <c r="O46" s="432"/>
      <c r="P46" s="432"/>
      <c r="Q46" s="432"/>
      <c r="R46" s="432"/>
      <c r="S46" s="433"/>
      <c r="T46" s="413"/>
      <c r="U46" s="414"/>
      <c r="V46" s="415"/>
      <c r="W46" s="302"/>
      <c r="X46" s="302"/>
      <c r="Y46" s="302"/>
      <c r="Z46" s="302"/>
      <c r="AA46" s="302"/>
      <c r="AB46" s="302"/>
    </row>
    <row r="47" spans="1:28" ht="136.5" customHeight="1" x14ac:dyDescent="0.25">
      <c r="A47" s="431"/>
      <c r="B47" s="432"/>
      <c r="C47" s="432"/>
      <c r="D47" s="432"/>
      <c r="E47" s="432"/>
      <c r="F47" s="432"/>
      <c r="G47" s="432"/>
      <c r="H47" s="432"/>
      <c r="I47" s="432"/>
      <c r="J47" s="432"/>
      <c r="K47" s="432"/>
      <c r="L47" s="432"/>
      <c r="M47" s="432"/>
      <c r="N47" s="432"/>
      <c r="O47" s="432"/>
      <c r="P47" s="432"/>
      <c r="Q47" s="432"/>
      <c r="R47" s="432"/>
      <c r="S47" s="433"/>
      <c r="T47" s="413"/>
      <c r="U47" s="414"/>
      <c r="V47" s="415"/>
      <c r="W47" s="302"/>
      <c r="X47" s="302"/>
      <c r="Y47" s="302"/>
      <c r="Z47" s="302"/>
      <c r="AA47" s="302"/>
      <c r="AB47" s="302"/>
    </row>
    <row r="48" spans="1:28" ht="70.5" customHeight="1" x14ac:dyDescent="0.25">
      <c r="A48" s="431"/>
      <c r="B48" s="432"/>
      <c r="C48" s="432"/>
      <c r="D48" s="432"/>
      <c r="E48" s="432"/>
      <c r="F48" s="432"/>
      <c r="G48" s="432"/>
      <c r="H48" s="432"/>
      <c r="I48" s="432"/>
      <c r="J48" s="432"/>
      <c r="K48" s="432"/>
      <c r="L48" s="432"/>
      <c r="M48" s="432"/>
      <c r="N48" s="432"/>
      <c r="O48" s="432"/>
      <c r="P48" s="432"/>
      <c r="Q48" s="432"/>
      <c r="R48" s="432"/>
      <c r="S48" s="433"/>
      <c r="T48" s="413"/>
      <c r="U48" s="414"/>
      <c r="V48" s="415"/>
      <c r="W48" s="302"/>
      <c r="X48" s="302"/>
      <c r="Y48" s="302"/>
      <c r="Z48" s="302"/>
      <c r="AA48" s="302"/>
      <c r="AB48" s="302"/>
    </row>
    <row r="49" spans="1:28" ht="14.25" thickBot="1" x14ac:dyDescent="0.3">
      <c r="A49" s="434"/>
      <c r="B49" s="435"/>
      <c r="C49" s="435"/>
      <c r="D49" s="435"/>
      <c r="E49" s="435"/>
      <c r="F49" s="435"/>
      <c r="G49" s="435"/>
      <c r="H49" s="435"/>
      <c r="I49" s="435"/>
      <c r="J49" s="435"/>
      <c r="K49" s="435"/>
      <c r="L49" s="435"/>
      <c r="M49" s="435"/>
      <c r="N49" s="435"/>
      <c r="O49" s="435"/>
      <c r="P49" s="435"/>
      <c r="Q49" s="435"/>
      <c r="R49" s="435"/>
      <c r="S49" s="436"/>
      <c r="T49" s="437"/>
      <c r="U49" s="438"/>
      <c r="V49" s="439"/>
      <c r="W49" s="302"/>
      <c r="X49" s="302"/>
      <c r="Y49" s="302"/>
      <c r="Z49" s="302"/>
      <c r="AA49" s="302"/>
      <c r="AB49" s="302"/>
    </row>
  </sheetData>
  <mergeCells count="135">
    <mergeCell ref="A2:V2"/>
    <mergeCell ref="A3:V4"/>
    <mergeCell ref="D5:AB6"/>
    <mergeCell ref="A7:A9"/>
    <mergeCell ref="B7:B9"/>
    <mergeCell ref="C7:C9"/>
    <mergeCell ref="D7:E9"/>
    <mergeCell ref="F7:F8"/>
    <mergeCell ref="G7:G8"/>
    <mergeCell ref="H7:H8"/>
    <mergeCell ref="V7:V9"/>
    <mergeCell ref="F9:Q9"/>
    <mergeCell ref="O7:O8"/>
    <mergeCell ref="P7:P8"/>
    <mergeCell ref="Q7:Q8"/>
    <mergeCell ref="R7:S9"/>
    <mergeCell ref="T7:T9"/>
    <mergeCell ref="U7:U9"/>
    <mergeCell ref="I7:I8"/>
    <mergeCell ref="J7:J8"/>
    <mergeCell ref="K7:K8"/>
    <mergeCell ref="L7:L8"/>
    <mergeCell ref="M7:M8"/>
    <mergeCell ref="N7:N8"/>
    <mergeCell ref="V10:V11"/>
    <mergeCell ref="A12:A13"/>
    <mergeCell ref="B12:B13"/>
    <mergeCell ref="C12:C13"/>
    <mergeCell ref="D12:D13"/>
    <mergeCell ref="R12:R13"/>
    <mergeCell ref="T12:T13"/>
    <mergeCell ref="U12:U13"/>
    <mergeCell ref="V12:V13"/>
    <mergeCell ref="A10:A11"/>
    <mergeCell ref="B10:B11"/>
    <mergeCell ref="C10:C11"/>
    <mergeCell ref="D10:D11"/>
    <mergeCell ref="R10:R11"/>
    <mergeCell ref="S10:S33"/>
    <mergeCell ref="T10:T11"/>
    <mergeCell ref="U10:U11"/>
    <mergeCell ref="U14:U15"/>
    <mergeCell ref="U18:U19"/>
    <mergeCell ref="U22:U23"/>
    <mergeCell ref="V14:V15"/>
    <mergeCell ref="A16:A17"/>
    <mergeCell ref="B16:B17"/>
    <mergeCell ref="C16:C17"/>
    <mergeCell ref="D16:D17"/>
    <mergeCell ref="R16:R17"/>
    <mergeCell ref="T16:T17"/>
    <mergeCell ref="U16:U17"/>
    <mergeCell ref="V16:V17"/>
    <mergeCell ref="A14:A15"/>
    <mergeCell ref="B14:B15"/>
    <mergeCell ref="C14:C15"/>
    <mergeCell ref="D14:D15"/>
    <mergeCell ref="R14:R15"/>
    <mergeCell ref="T14:T15"/>
    <mergeCell ref="V18:V19"/>
    <mergeCell ref="A20:A21"/>
    <mergeCell ref="B20:B21"/>
    <mergeCell ref="C20:C21"/>
    <mergeCell ref="D20:D21"/>
    <mergeCell ref="R20:R21"/>
    <mergeCell ref="T20:T21"/>
    <mergeCell ref="U20:U21"/>
    <mergeCell ref="V20:V21"/>
    <mergeCell ref="A18:A19"/>
    <mergeCell ref="B18:B19"/>
    <mergeCell ref="C18:C19"/>
    <mergeCell ref="D18:D19"/>
    <mergeCell ref="R18:R19"/>
    <mergeCell ref="T18:T19"/>
    <mergeCell ref="V22:V23"/>
    <mergeCell ref="A24:A25"/>
    <mergeCell ref="B24:B25"/>
    <mergeCell ref="C24:C25"/>
    <mergeCell ref="R24:R25"/>
    <mergeCell ref="T24:T25"/>
    <mergeCell ref="U24:U25"/>
    <mergeCell ref="V24:V25"/>
    <mergeCell ref="A22:A23"/>
    <mergeCell ref="B22:B23"/>
    <mergeCell ref="C22:C23"/>
    <mergeCell ref="D22:D23"/>
    <mergeCell ref="R22:R23"/>
    <mergeCell ref="T22:T23"/>
    <mergeCell ref="V26:V27"/>
    <mergeCell ref="A28:A29"/>
    <mergeCell ref="B28:B29"/>
    <mergeCell ref="C28:C29"/>
    <mergeCell ref="R28:R29"/>
    <mergeCell ref="T28:T29"/>
    <mergeCell ref="U28:U29"/>
    <mergeCell ref="V28:V29"/>
    <mergeCell ref="A26:A27"/>
    <mergeCell ref="B26:B27"/>
    <mergeCell ref="C26:C27"/>
    <mergeCell ref="R26:R27"/>
    <mergeCell ref="T26:T27"/>
    <mergeCell ref="U26:U27"/>
    <mergeCell ref="V30:V31"/>
    <mergeCell ref="A32:A33"/>
    <mergeCell ref="B32:B33"/>
    <mergeCell ref="C32:C33"/>
    <mergeCell ref="R32:R33"/>
    <mergeCell ref="A34:E34"/>
    <mergeCell ref="R34:S34"/>
    <mergeCell ref="T34:V35"/>
    <mergeCell ref="A35:E35"/>
    <mergeCell ref="R35:S35"/>
    <mergeCell ref="A30:A31"/>
    <mergeCell ref="B30:B31"/>
    <mergeCell ref="C30:C31"/>
    <mergeCell ref="R30:R31"/>
    <mergeCell ref="T30:T31"/>
    <mergeCell ref="U30:U31"/>
    <mergeCell ref="A43:S49"/>
    <mergeCell ref="R39:S39"/>
    <mergeCell ref="D40:E40"/>
    <mergeCell ref="R40:S40"/>
    <mergeCell ref="D41:E41"/>
    <mergeCell ref="R41:S41"/>
    <mergeCell ref="A42:S42"/>
    <mergeCell ref="T36:V36"/>
    <mergeCell ref="A37:C37"/>
    <mergeCell ref="D37:E37"/>
    <mergeCell ref="R37:S37"/>
    <mergeCell ref="T37:V49"/>
    <mergeCell ref="A38:A41"/>
    <mergeCell ref="B38:C41"/>
    <mergeCell ref="D38:E38"/>
    <mergeCell ref="R38:S38"/>
    <mergeCell ref="D39:E39"/>
  </mergeCells>
  <conditionalFormatting sqref="F10:Q10">
    <cfRule type="cellIs" dxfId="181" priority="27" stopIfTrue="1" operator="between">
      <formula>1</formula>
      <formula>20</formula>
    </cfRule>
  </conditionalFormatting>
  <conditionalFormatting sqref="F11:Q11">
    <cfRule type="cellIs" dxfId="180" priority="15" stopIfTrue="1" operator="between">
      <formula>1</formula>
      <formula>20</formula>
    </cfRule>
  </conditionalFormatting>
  <conditionalFormatting sqref="F12:Q12">
    <cfRule type="cellIs" dxfId="179" priority="26" stopIfTrue="1" operator="between">
      <formula>1</formula>
      <formula>20</formula>
    </cfRule>
  </conditionalFormatting>
  <conditionalFormatting sqref="F13:Q13">
    <cfRule type="cellIs" dxfId="178" priority="14" stopIfTrue="1" operator="between">
      <formula>1</formula>
      <formula>20</formula>
    </cfRule>
  </conditionalFormatting>
  <conditionalFormatting sqref="F14:Q14">
    <cfRule type="cellIs" dxfId="177" priority="25" stopIfTrue="1" operator="between">
      <formula>1</formula>
      <formula>20</formula>
    </cfRule>
  </conditionalFormatting>
  <conditionalFormatting sqref="F15:Q15">
    <cfRule type="cellIs" dxfId="176" priority="13" stopIfTrue="1" operator="between">
      <formula>1</formula>
      <formula>20</formula>
    </cfRule>
  </conditionalFormatting>
  <conditionalFormatting sqref="F16:Q16">
    <cfRule type="cellIs" dxfId="175" priority="24" stopIfTrue="1" operator="between">
      <formula>1</formula>
      <formula>20</formula>
    </cfRule>
  </conditionalFormatting>
  <conditionalFormatting sqref="F17:Q17">
    <cfRule type="cellIs" dxfId="174" priority="12" stopIfTrue="1" operator="between">
      <formula>1</formula>
      <formula>20</formula>
    </cfRule>
  </conditionalFormatting>
  <conditionalFormatting sqref="F18:Q18">
    <cfRule type="cellIs" dxfId="173" priority="23" stopIfTrue="1" operator="between">
      <formula>1</formula>
      <formula>20</formula>
    </cfRule>
  </conditionalFormatting>
  <conditionalFormatting sqref="F19:Q19">
    <cfRule type="cellIs" dxfId="172" priority="11" stopIfTrue="1" operator="between">
      <formula>1</formula>
      <formula>20</formula>
    </cfRule>
  </conditionalFormatting>
  <conditionalFormatting sqref="F20:Q20">
    <cfRule type="cellIs" dxfId="171" priority="22" stopIfTrue="1" operator="between">
      <formula>1</formula>
      <formula>20</formula>
    </cfRule>
  </conditionalFormatting>
  <conditionalFormatting sqref="F21:Q21">
    <cfRule type="cellIs" dxfId="170" priority="10" stopIfTrue="1" operator="between">
      <formula>1</formula>
      <formula>20</formula>
    </cfRule>
  </conditionalFormatting>
  <conditionalFormatting sqref="F22:Q22">
    <cfRule type="cellIs" dxfId="169" priority="21" stopIfTrue="1" operator="between">
      <formula>1</formula>
      <formula>20</formula>
    </cfRule>
  </conditionalFormatting>
  <conditionalFormatting sqref="F23:Q23">
    <cfRule type="cellIs" dxfId="168" priority="9" stopIfTrue="1" operator="between">
      <formula>1</formula>
      <formula>20</formula>
    </cfRule>
  </conditionalFormatting>
  <conditionalFormatting sqref="F24:Q24">
    <cfRule type="cellIs" dxfId="167" priority="20" stopIfTrue="1" operator="between">
      <formula>1</formula>
      <formula>20</formula>
    </cfRule>
  </conditionalFormatting>
  <conditionalFormatting sqref="F25:Q25">
    <cfRule type="cellIs" dxfId="166" priority="8" stopIfTrue="1" operator="between">
      <formula>1</formula>
      <formula>20</formula>
    </cfRule>
  </conditionalFormatting>
  <conditionalFormatting sqref="F26:Q26">
    <cfRule type="cellIs" dxfId="165" priority="19" stopIfTrue="1" operator="between">
      <formula>1</formula>
      <formula>20</formula>
    </cfRule>
  </conditionalFormatting>
  <conditionalFormatting sqref="F27:Q27">
    <cfRule type="cellIs" dxfId="164" priority="7" stopIfTrue="1" operator="between">
      <formula>1</formula>
      <formula>20</formula>
    </cfRule>
  </conditionalFormatting>
  <conditionalFormatting sqref="F28:Q28">
    <cfRule type="cellIs" dxfId="163" priority="18" stopIfTrue="1" operator="between">
      <formula>1</formula>
      <formula>20</formula>
    </cfRule>
  </conditionalFormatting>
  <conditionalFormatting sqref="F29:Q29">
    <cfRule type="cellIs" dxfId="162" priority="6" stopIfTrue="1" operator="between">
      <formula>1</formula>
      <formula>20</formula>
    </cfRule>
  </conditionalFormatting>
  <conditionalFormatting sqref="F30:Q30">
    <cfRule type="cellIs" dxfId="161" priority="17" stopIfTrue="1" operator="between">
      <formula>1</formula>
      <formula>20</formula>
    </cfRule>
  </conditionalFormatting>
  <conditionalFormatting sqref="F31:Q31">
    <cfRule type="cellIs" dxfId="160" priority="5" stopIfTrue="1" operator="between">
      <formula>1</formula>
      <formula>20</formula>
    </cfRule>
  </conditionalFormatting>
  <conditionalFormatting sqref="F32:Q32">
    <cfRule type="cellIs" dxfId="159" priority="16" stopIfTrue="1" operator="between">
      <formula>1</formula>
      <formula>20</formula>
    </cfRule>
  </conditionalFormatting>
  <conditionalFormatting sqref="F33:Q33">
    <cfRule type="cellIs" dxfId="158" priority="1" stopIfTrue="1" operator="between">
      <formula>1</formula>
      <formula>20</formula>
    </cfRule>
  </conditionalFormatting>
  <conditionalFormatting sqref="S10">
    <cfRule type="cellIs" dxfId="157" priority="2" stopIfTrue="1" operator="greaterThan">
      <formula>0.7</formula>
    </cfRule>
    <cfRule type="cellIs" dxfId="156" priority="3" stopIfTrue="1" operator="between">
      <formula>0.69</formula>
      <formula>0.45</formula>
    </cfRule>
    <cfRule type="cellIs" dxfId="155" priority="4" stopIfTrue="1" operator="between">
      <formula>0</formula>
      <formula>0.44</formula>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42E6E-740B-4430-856A-9BFD8DB9A9E8}">
  <sheetPr>
    <tabColor rgb="FF00B050"/>
  </sheetPr>
  <dimension ref="A1:AD49"/>
  <sheetViews>
    <sheetView showGridLines="0" zoomScale="70" zoomScaleNormal="70" workbookViewId="0"/>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thickBot="1" x14ac:dyDescent="0.3"/>
    <row r="2" spans="1:30" ht="66.75" customHeight="1" thickBot="1" x14ac:dyDescent="0.3">
      <c r="A2" s="304" t="s">
        <v>198</v>
      </c>
      <c r="B2" s="305"/>
      <c r="C2" s="305"/>
      <c r="D2" s="305"/>
      <c r="E2" s="305"/>
      <c r="F2" s="305"/>
      <c r="G2" s="305"/>
      <c r="H2" s="305"/>
      <c r="I2" s="305"/>
      <c r="J2" s="305"/>
      <c r="K2" s="305"/>
      <c r="L2" s="305"/>
      <c r="M2" s="305"/>
      <c r="N2" s="305"/>
      <c r="O2" s="305"/>
      <c r="P2" s="305"/>
      <c r="Q2" s="305"/>
      <c r="R2" s="305"/>
      <c r="S2" s="305"/>
      <c r="T2" s="305"/>
      <c r="U2" s="305"/>
      <c r="V2" s="306"/>
      <c r="W2" s="302"/>
      <c r="X2" s="302"/>
      <c r="Y2" s="302"/>
      <c r="Z2" s="302"/>
      <c r="AA2" s="302"/>
      <c r="AB2" s="302"/>
    </row>
    <row r="3" spans="1:30" s="18" customFormat="1" ht="18" customHeight="1" x14ac:dyDescent="0.35">
      <c r="A3" s="307" t="s">
        <v>41</v>
      </c>
      <c r="B3" s="308"/>
      <c r="C3" s="308"/>
      <c r="D3" s="308"/>
      <c r="E3" s="308"/>
      <c r="F3" s="308"/>
      <c r="G3" s="308"/>
      <c r="H3" s="308"/>
      <c r="I3" s="308"/>
      <c r="J3" s="308"/>
      <c r="K3" s="308"/>
      <c r="L3" s="308"/>
      <c r="M3" s="308"/>
      <c r="N3" s="308"/>
      <c r="O3" s="308"/>
      <c r="P3" s="308"/>
      <c r="Q3" s="308"/>
      <c r="R3" s="308"/>
      <c r="S3" s="308"/>
      <c r="T3" s="308"/>
      <c r="U3" s="308"/>
      <c r="V3" s="308"/>
      <c r="W3" s="309"/>
      <c r="X3" s="309"/>
      <c r="Y3" s="309"/>
      <c r="Z3" s="309"/>
      <c r="AA3" s="309"/>
      <c r="AB3" s="309"/>
    </row>
    <row r="4" spans="1:30" s="18" customFormat="1" ht="18.75" x14ac:dyDescent="0.35">
      <c r="A4" s="310"/>
      <c r="B4" s="311"/>
      <c r="C4" s="311"/>
      <c r="D4" s="311"/>
      <c r="E4" s="311"/>
      <c r="F4" s="311"/>
      <c r="G4" s="311"/>
      <c r="H4" s="311"/>
      <c r="I4" s="311"/>
      <c r="J4" s="311"/>
      <c r="K4" s="311"/>
      <c r="L4" s="311"/>
      <c r="M4" s="311"/>
      <c r="N4" s="311"/>
      <c r="O4" s="311"/>
      <c r="P4" s="311"/>
      <c r="Q4" s="311"/>
      <c r="R4" s="311"/>
      <c r="S4" s="311"/>
      <c r="T4" s="311"/>
      <c r="U4" s="311"/>
      <c r="V4" s="311"/>
      <c r="W4" s="312"/>
      <c r="X4" s="312"/>
      <c r="Y4" s="312"/>
      <c r="Z4" s="312"/>
      <c r="AA4" s="312"/>
      <c r="AB4" s="312"/>
      <c r="AC4" s="23"/>
      <c r="AD4" s="23"/>
    </row>
    <row r="5" spans="1:30" s="18" customFormat="1" ht="36.75" customHeight="1" x14ac:dyDescent="0.35">
      <c r="A5" s="313"/>
      <c r="B5" s="314" t="s">
        <v>16</v>
      </c>
      <c r="C5" s="315"/>
      <c r="D5" s="316" t="s">
        <v>152</v>
      </c>
      <c r="E5" s="317"/>
      <c r="F5" s="317"/>
      <c r="G5" s="317"/>
      <c r="H5" s="317"/>
      <c r="I5" s="317"/>
      <c r="J5" s="317"/>
      <c r="K5" s="317"/>
      <c r="L5" s="317"/>
      <c r="M5" s="317"/>
      <c r="N5" s="317"/>
      <c r="O5" s="317"/>
      <c r="P5" s="317"/>
      <c r="Q5" s="317"/>
      <c r="R5" s="318"/>
      <c r="S5" s="318"/>
      <c r="T5" s="318"/>
      <c r="U5" s="318"/>
      <c r="V5" s="318"/>
      <c r="W5" s="318"/>
      <c r="X5" s="318"/>
      <c r="Y5" s="318"/>
      <c r="Z5" s="318"/>
      <c r="AA5" s="318"/>
      <c r="AB5" s="319"/>
      <c r="AC5" s="24"/>
      <c r="AD5" s="23"/>
    </row>
    <row r="6" spans="1:30" s="18" customFormat="1" ht="38.25" customHeight="1" thickBot="1" x14ac:dyDescent="0.4">
      <c r="A6" s="312"/>
      <c r="B6" s="320" t="s">
        <v>11</v>
      </c>
      <c r="C6" s="321" t="s">
        <v>10</v>
      </c>
      <c r="D6" s="322"/>
      <c r="E6" s="323"/>
      <c r="F6" s="323"/>
      <c r="G6" s="323"/>
      <c r="H6" s="323"/>
      <c r="I6" s="323"/>
      <c r="J6" s="323"/>
      <c r="K6" s="323"/>
      <c r="L6" s="323"/>
      <c r="M6" s="323"/>
      <c r="N6" s="323"/>
      <c r="O6" s="323"/>
      <c r="P6" s="323"/>
      <c r="Q6" s="323"/>
      <c r="R6" s="323"/>
      <c r="S6" s="323"/>
      <c r="T6" s="323"/>
      <c r="U6" s="323"/>
      <c r="V6" s="323"/>
      <c r="W6" s="323"/>
      <c r="X6" s="323"/>
      <c r="Y6" s="323"/>
      <c r="Z6" s="323"/>
      <c r="AA6" s="323"/>
      <c r="AB6" s="324"/>
      <c r="AC6" s="24"/>
      <c r="AD6" s="23"/>
    </row>
    <row r="7" spans="1:30" s="33" customFormat="1" ht="22.5" customHeight="1" x14ac:dyDescent="0.3">
      <c r="A7" s="325" t="s">
        <v>110</v>
      </c>
      <c r="B7" s="325" t="s">
        <v>1</v>
      </c>
      <c r="C7" s="325" t="s">
        <v>2</v>
      </c>
      <c r="D7" s="326" t="s">
        <v>3</v>
      </c>
      <c r="E7" s="327"/>
      <c r="F7" s="328" t="s">
        <v>82</v>
      </c>
      <c r="G7" s="328" t="s">
        <v>83</v>
      </c>
      <c r="H7" s="328" t="s">
        <v>84</v>
      </c>
      <c r="I7" s="328" t="s">
        <v>85</v>
      </c>
      <c r="J7" s="328" t="s">
        <v>86</v>
      </c>
      <c r="K7" s="328" t="s">
        <v>87</v>
      </c>
      <c r="L7" s="328" t="s">
        <v>88</v>
      </c>
      <c r="M7" s="328" t="s">
        <v>89</v>
      </c>
      <c r="N7" s="328" t="s">
        <v>90</v>
      </c>
      <c r="O7" s="328" t="s">
        <v>91</v>
      </c>
      <c r="P7" s="328" t="s">
        <v>92</v>
      </c>
      <c r="Q7" s="328" t="s">
        <v>93</v>
      </c>
      <c r="R7" s="326" t="s">
        <v>137</v>
      </c>
      <c r="S7" s="327"/>
      <c r="T7" s="329" t="s">
        <v>112</v>
      </c>
      <c r="U7" s="330" t="s">
        <v>94</v>
      </c>
      <c r="V7" s="330" t="s">
        <v>95</v>
      </c>
      <c r="W7" s="331"/>
      <c r="X7" s="331"/>
      <c r="Y7" s="331"/>
      <c r="Z7" s="331"/>
      <c r="AA7" s="331"/>
      <c r="AB7" s="331"/>
    </row>
    <row r="8" spans="1:30" s="33" customFormat="1" ht="22.5" customHeight="1" x14ac:dyDescent="0.3">
      <c r="A8" s="325"/>
      <c r="B8" s="325" t="s">
        <v>0</v>
      </c>
      <c r="C8" s="325" t="s">
        <v>17</v>
      </c>
      <c r="D8" s="326"/>
      <c r="E8" s="327"/>
      <c r="F8" s="332"/>
      <c r="G8" s="332"/>
      <c r="H8" s="332"/>
      <c r="I8" s="332"/>
      <c r="J8" s="332"/>
      <c r="K8" s="332"/>
      <c r="L8" s="332"/>
      <c r="M8" s="332"/>
      <c r="N8" s="332"/>
      <c r="O8" s="332"/>
      <c r="P8" s="332"/>
      <c r="Q8" s="332"/>
      <c r="R8" s="326"/>
      <c r="S8" s="327"/>
      <c r="T8" s="329"/>
      <c r="U8" s="330"/>
      <c r="V8" s="330"/>
      <c r="W8" s="331"/>
      <c r="X8" s="331"/>
      <c r="Y8" s="331"/>
      <c r="Z8" s="331"/>
      <c r="AA8" s="331"/>
      <c r="AB8" s="331"/>
    </row>
    <row r="9" spans="1:30" s="34" customFormat="1" ht="28.15" customHeight="1" thickBot="1" x14ac:dyDescent="0.3">
      <c r="A9" s="325"/>
      <c r="B9" s="325" t="s">
        <v>0</v>
      </c>
      <c r="C9" s="325" t="s">
        <v>17</v>
      </c>
      <c r="D9" s="326"/>
      <c r="E9" s="333"/>
      <c r="F9" s="334" t="s">
        <v>199</v>
      </c>
      <c r="G9" s="335"/>
      <c r="H9" s="335"/>
      <c r="I9" s="335"/>
      <c r="J9" s="335"/>
      <c r="K9" s="335"/>
      <c r="L9" s="335"/>
      <c r="M9" s="335"/>
      <c r="N9" s="335"/>
      <c r="O9" s="335"/>
      <c r="P9" s="335"/>
      <c r="Q9" s="335"/>
      <c r="R9" s="326"/>
      <c r="S9" s="333"/>
      <c r="T9" s="336"/>
      <c r="U9" s="337"/>
      <c r="V9" s="337"/>
      <c r="W9" s="338"/>
      <c r="X9" s="338"/>
      <c r="Y9" s="338"/>
      <c r="Z9" s="338"/>
      <c r="AA9" s="338"/>
      <c r="AB9" s="338"/>
    </row>
    <row r="10" spans="1:30" s="34" customFormat="1" ht="50.1" customHeight="1" x14ac:dyDescent="0.25">
      <c r="A10" s="339" t="s">
        <v>4</v>
      </c>
      <c r="B10" s="340" t="s">
        <v>153</v>
      </c>
      <c r="C10" s="341">
        <v>5000</v>
      </c>
      <c r="D10" s="342"/>
      <c r="E10" s="343" t="s">
        <v>96</v>
      </c>
      <c r="F10" s="344"/>
      <c r="G10" s="344"/>
      <c r="H10" s="344"/>
      <c r="I10" s="344"/>
      <c r="J10" s="344"/>
      <c r="K10" s="344"/>
      <c r="L10" s="344"/>
      <c r="M10" s="344"/>
      <c r="N10" s="344"/>
      <c r="O10" s="344"/>
      <c r="P10" s="344"/>
      <c r="Q10" s="345"/>
      <c r="R10" s="248">
        <f>IFERROR(IF(COUNT(F10:Q10)&lt;1,0,IF(COUNT(F11:Q11)&gt;=COUNT(F10:Q10),1,(COUNT(F11:Q11)/COUNT(F10:Q10)))),0)</f>
        <v>0</v>
      </c>
      <c r="S10" s="346">
        <f>AVERAGE(R10:R32)</f>
        <v>0</v>
      </c>
      <c r="T10" s="347"/>
      <c r="U10" s="348"/>
      <c r="V10" s="349"/>
      <c r="W10" s="338"/>
      <c r="X10" s="338"/>
      <c r="Y10" s="338"/>
      <c r="Z10" s="338"/>
      <c r="AA10" s="338"/>
      <c r="AB10" s="338"/>
    </row>
    <row r="11" spans="1:30" s="34" customFormat="1" ht="50.1" customHeight="1" thickBot="1" x14ac:dyDescent="0.3">
      <c r="A11" s="350"/>
      <c r="B11" s="351"/>
      <c r="C11" s="352"/>
      <c r="D11" s="342"/>
      <c r="E11" s="353" t="s">
        <v>97</v>
      </c>
      <c r="F11" s="354"/>
      <c r="G11" s="354"/>
      <c r="H11" s="354"/>
      <c r="I11" s="354"/>
      <c r="J11" s="354"/>
      <c r="K11" s="354"/>
      <c r="L11" s="354"/>
      <c r="M11" s="354"/>
      <c r="N11" s="354"/>
      <c r="O11" s="354"/>
      <c r="P11" s="354"/>
      <c r="Q11" s="355"/>
      <c r="R11" s="249"/>
      <c r="S11" s="356"/>
      <c r="T11" s="357"/>
      <c r="U11" s="358"/>
      <c r="V11" s="359"/>
      <c r="W11" s="338"/>
      <c r="X11" s="338"/>
      <c r="Y11" s="338"/>
      <c r="Z11" s="338"/>
      <c r="AA11" s="338"/>
      <c r="AB11" s="338"/>
    </row>
    <row r="12" spans="1:30" s="34" customFormat="1" ht="50.1" customHeight="1" x14ac:dyDescent="0.25">
      <c r="A12" s="339" t="s">
        <v>5</v>
      </c>
      <c r="B12" s="340" t="s">
        <v>154</v>
      </c>
      <c r="C12" s="341">
        <v>10000</v>
      </c>
      <c r="D12" s="360"/>
      <c r="E12" s="361" t="s">
        <v>96</v>
      </c>
      <c r="F12" s="362"/>
      <c r="G12" s="362"/>
      <c r="H12" s="362"/>
      <c r="I12" s="362"/>
      <c r="J12" s="362"/>
      <c r="K12" s="362"/>
      <c r="L12" s="362"/>
      <c r="M12" s="362"/>
      <c r="N12" s="362"/>
      <c r="O12" s="362"/>
      <c r="P12" s="362"/>
      <c r="Q12" s="362"/>
      <c r="R12" s="363">
        <f>IFERROR(IF(COUNT(F12:Q12)&lt;1,0,IF(COUNT(F13:Q13)&gt;=COUNT(F12:Q12),1,(COUNT(F13:Q13)/COUNT(F12:Q12)))),0)</f>
        <v>0</v>
      </c>
      <c r="S12" s="356"/>
      <c r="T12" s="364"/>
      <c r="U12" s="365"/>
      <c r="V12" s="366"/>
      <c r="W12" s="338"/>
      <c r="X12" s="338"/>
      <c r="Y12" s="338"/>
      <c r="Z12" s="338"/>
      <c r="AA12" s="338"/>
      <c r="AB12" s="338"/>
    </row>
    <row r="13" spans="1:30" s="34" customFormat="1" ht="81" customHeight="1" thickBot="1" x14ac:dyDescent="0.3">
      <c r="A13" s="350"/>
      <c r="B13" s="351"/>
      <c r="C13" s="352"/>
      <c r="D13" s="359"/>
      <c r="E13" s="367" t="s">
        <v>97</v>
      </c>
      <c r="F13" s="362"/>
      <c r="G13" s="362"/>
      <c r="H13" s="362"/>
      <c r="I13" s="362"/>
      <c r="J13" s="362"/>
      <c r="K13" s="362"/>
      <c r="L13" s="362"/>
      <c r="M13" s="362"/>
      <c r="N13" s="362"/>
      <c r="O13" s="362"/>
      <c r="P13" s="362"/>
      <c r="Q13" s="362"/>
      <c r="R13" s="363"/>
      <c r="S13" s="356"/>
      <c r="T13" s="357"/>
      <c r="U13" s="358"/>
      <c r="V13" s="368"/>
      <c r="W13" s="338"/>
      <c r="X13" s="338"/>
      <c r="Y13" s="338"/>
      <c r="Z13" s="338"/>
      <c r="AA13" s="338"/>
      <c r="AB13" s="338"/>
    </row>
    <row r="14" spans="1:30" s="34" customFormat="1" ht="50.1" customHeight="1" x14ac:dyDescent="0.25">
      <c r="A14" s="339" t="s">
        <v>6</v>
      </c>
      <c r="B14" s="340" t="s">
        <v>155</v>
      </c>
      <c r="C14" s="341">
        <v>15000</v>
      </c>
      <c r="D14" s="360"/>
      <c r="E14" s="361" t="s">
        <v>96</v>
      </c>
      <c r="F14" s="362"/>
      <c r="G14" s="362"/>
      <c r="H14" s="362"/>
      <c r="I14" s="362"/>
      <c r="J14" s="362"/>
      <c r="K14" s="362"/>
      <c r="L14" s="362"/>
      <c r="M14" s="362"/>
      <c r="N14" s="362"/>
      <c r="O14" s="362"/>
      <c r="P14" s="362"/>
      <c r="Q14" s="362"/>
      <c r="R14" s="363">
        <f>IFERROR(IF(COUNT(F14:Q14)&lt;1,0,IF(COUNT(F15:Q15)&gt;=COUNT(F14:Q14),1,(COUNT(F15:Q15)/COUNT(F14:Q14)))),0)</f>
        <v>0</v>
      </c>
      <c r="S14" s="356"/>
      <c r="T14" s="364"/>
      <c r="U14" s="365"/>
      <c r="V14" s="366"/>
      <c r="W14" s="338"/>
      <c r="X14" s="338"/>
      <c r="Y14" s="338"/>
      <c r="Z14" s="338"/>
      <c r="AA14" s="338"/>
      <c r="AB14" s="338"/>
    </row>
    <row r="15" spans="1:30" s="34" customFormat="1" ht="50.1" customHeight="1" thickBot="1" x14ac:dyDescent="0.3">
      <c r="A15" s="350"/>
      <c r="B15" s="351"/>
      <c r="C15" s="352"/>
      <c r="D15" s="359"/>
      <c r="E15" s="367" t="s">
        <v>97</v>
      </c>
      <c r="F15" s="362"/>
      <c r="G15" s="362"/>
      <c r="H15" s="362"/>
      <c r="I15" s="362"/>
      <c r="J15" s="362"/>
      <c r="K15" s="362"/>
      <c r="L15" s="362"/>
      <c r="M15" s="362"/>
      <c r="N15" s="362"/>
      <c r="O15" s="362"/>
      <c r="P15" s="362"/>
      <c r="Q15" s="362"/>
      <c r="R15" s="363"/>
      <c r="S15" s="356"/>
      <c r="T15" s="357"/>
      <c r="U15" s="358"/>
      <c r="V15" s="368"/>
      <c r="W15" s="338"/>
      <c r="X15" s="338"/>
      <c r="Y15" s="338"/>
      <c r="Z15" s="338"/>
      <c r="AA15" s="338"/>
      <c r="AB15" s="338"/>
    </row>
    <row r="16" spans="1:30" s="34" customFormat="1" ht="50.1" customHeight="1" x14ac:dyDescent="0.25">
      <c r="A16" s="339" t="s">
        <v>7</v>
      </c>
      <c r="B16" s="459" t="s">
        <v>156</v>
      </c>
      <c r="C16" s="341">
        <v>20000</v>
      </c>
      <c r="D16" s="360"/>
      <c r="E16" s="361" t="s">
        <v>96</v>
      </c>
      <c r="F16" s="362"/>
      <c r="G16" s="362"/>
      <c r="H16" s="362"/>
      <c r="I16" s="362"/>
      <c r="J16" s="362"/>
      <c r="K16" s="362"/>
      <c r="L16" s="362"/>
      <c r="M16" s="362"/>
      <c r="N16" s="362"/>
      <c r="O16" s="362"/>
      <c r="P16" s="362"/>
      <c r="Q16" s="362"/>
      <c r="R16" s="363">
        <f>IFERROR(IF(COUNT(F16:Q16)&lt;1,0,IF(COUNT(F17:Q17)&gt;=COUNT(F16:Q16),1,(COUNT(F17:Q17)/COUNT(F16:Q16)))),0)</f>
        <v>0</v>
      </c>
      <c r="S16" s="356"/>
      <c r="T16" s="364"/>
      <c r="U16" s="365"/>
      <c r="V16" s="360"/>
      <c r="W16" s="338"/>
      <c r="X16" s="338"/>
      <c r="Y16" s="338"/>
      <c r="Z16" s="338"/>
      <c r="AA16" s="338"/>
      <c r="AB16" s="338"/>
    </row>
    <row r="17" spans="1:28" s="34" customFormat="1" ht="50.1" customHeight="1" thickBot="1" x14ac:dyDescent="0.3">
      <c r="A17" s="350"/>
      <c r="B17" s="460"/>
      <c r="C17" s="352"/>
      <c r="D17" s="359"/>
      <c r="E17" s="367" t="s">
        <v>97</v>
      </c>
      <c r="F17" s="362"/>
      <c r="G17" s="362"/>
      <c r="H17" s="362"/>
      <c r="I17" s="362"/>
      <c r="J17" s="362"/>
      <c r="K17" s="362"/>
      <c r="L17" s="362"/>
      <c r="M17" s="362"/>
      <c r="N17" s="362"/>
      <c r="O17" s="362"/>
      <c r="P17" s="362"/>
      <c r="Q17" s="362"/>
      <c r="R17" s="363"/>
      <c r="S17" s="356"/>
      <c r="T17" s="357"/>
      <c r="U17" s="358"/>
      <c r="V17" s="359"/>
      <c r="W17" s="338"/>
      <c r="X17" s="338"/>
      <c r="Y17" s="338"/>
      <c r="Z17" s="338"/>
      <c r="AA17" s="338"/>
      <c r="AB17" s="338"/>
    </row>
    <row r="18" spans="1:28" s="34" customFormat="1" ht="50.1" customHeight="1" x14ac:dyDescent="0.25">
      <c r="A18" s="339" t="s">
        <v>8</v>
      </c>
      <c r="B18" s="340" t="s">
        <v>157</v>
      </c>
      <c r="C18" s="341">
        <v>30000</v>
      </c>
      <c r="D18" s="360"/>
      <c r="E18" s="361" t="s">
        <v>96</v>
      </c>
      <c r="F18" s="362"/>
      <c r="G18" s="362"/>
      <c r="H18" s="362"/>
      <c r="I18" s="362"/>
      <c r="J18" s="362"/>
      <c r="K18" s="362"/>
      <c r="L18" s="362"/>
      <c r="M18" s="362"/>
      <c r="N18" s="362"/>
      <c r="O18" s="362"/>
      <c r="P18" s="362"/>
      <c r="Q18" s="362"/>
      <c r="R18" s="363">
        <f>IFERROR(IF(COUNT(F18:Q18)&lt;1,0,IF(COUNT(F19:Q19)&gt;=COUNT(F18:Q18),1,(COUNT(F19:Q19)/COUNT(F18:Q18)))),0)</f>
        <v>0</v>
      </c>
      <c r="S18" s="356"/>
      <c r="T18" s="364"/>
      <c r="U18" s="365"/>
      <c r="V18" s="366"/>
      <c r="W18" s="338"/>
      <c r="X18" s="338"/>
      <c r="Y18" s="338"/>
      <c r="Z18" s="338"/>
      <c r="AA18" s="338"/>
      <c r="AB18" s="338"/>
    </row>
    <row r="19" spans="1:28" s="34" customFormat="1" ht="50.1" customHeight="1" thickBot="1" x14ac:dyDescent="0.3">
      <c r="A19" s="350"/>
      <c r="B19" s="351"/>
      <c r="C19" s="352"/>
      <c r="D19" s="359"/>
      <c r="E19" s="367" t="s">
        <v>97</v>
      </c>
      <c r="F19" s="362"/>
      <c r="G19" s="362"/>
      <c r="H19" s="362"/>
      <c r="I19" s="362"/>
      <c r="J19" s="362"/>
      <c r="K19" s="362"/>
      <c r="L19" s="362"/>
      <c r="M19" s="362"/>
      <c r="N19" s="362"/>
      <c r="O19" s="362"/>
      <c r="P19" s="362"/>
      <c r="Q19" s="362"/>
      <c r="R19" s="363"/>
      <c r="S19" s="356"/>
      <c r="T19" s="357"/>
      <c r="U19" s="358"/>
      <c r="V19" s="368"/>
      <c r="W19" s="338"/>
      <c r="X19" s="338"/>
      <c r="Y19" s="338"/>
      <c r="Z19" s="338"/>
      <c r="AA19" s="338"/>
      <c r="AB19" s="338"/>
    </row>
    <row r="20" spans="1:28" s="34" customFormat="1" ht="50.1" customHeight="1" x14ac:dyDescent="0.25">
      <c r="A20" s="339" t="s">
        <v>9</v>
      </c>
      <c r="B20" s="340" t="s">
        <v>158</v>
      </c>
      <c r="C20" s="341">
        <v>40000</v>
      </c>
      <c r="D20" s="360"/>
      <c r="E20" s="361" t="s">
        <v>96</v>
      </c>
      <c r="F20" s="362"/>
      <c r="G20" s="362"/>
      <c r="H20" s="362"/>
      <c r="I20" s="362"/>
      <c r="J20" s="362"/>
      <c r="K20" s="362"/>
      <c r="L20" s="362"/>
      <c r="M20" s="362"/>
      <c r="N20" s="362"/>
      <c r="O20" s="362"/>
      <c r="P20" s="362"/>
      <c r="Q20" s="362"/>
      <c r="R20" s="363">
        <f>IFERROR(IF(COUNT(F20:Q20)&lt;1,0,IF(COUNT(F21:Q21)&gt;=COUNT(F20:Q20),1,(COUNT(F21:Q21)/COUNT(F20:Q20)))),0)</f>
        <v>0</v>
      </c>
      <c r="S20" s="356"/>
      <c r="T20" s="364"/>
      <c r="U20" s="365"/>
      <c r="V20" s="366"/>
      <c r="W20" s="338"/>
      <c r="X20" s="338"/>
      <c r="Y20" s="338"/>
      <c r="Z20" s="338"/>
      <c r="AA20" s="338"/>
      <c r="AB20" s="338"/>
    </row>
    <row r="21" spans="1:28" s="34" customFormat="1" ht="50.1" customHeight="1" thickBot="1" x14ac:dyDescent="0.3">
      <c r="A21" s="350"/>
      <c r="B21" s="351"/>
      <c r="C21" s="352"/>
      <c r="D21" s="359"/>
      <c r="E21" s="367" t="s">
        <v>97</v>
      </c>
      <c r="F21" s="362"/>
      <c r="G21" s="362"/>
      <c r="H21" s="362"/>
      <c r="I21" s="362"/>
      <c r="J21" s="362"/>
      <c r="K21" s="362"/>
      <c r="L21" s="362"/>
      <c r="M21" s="362"/>
      <c r="N21" s="362"/>
      <c r="O21" s="362"/>
      <c r="P21" s="362"/>
      <c r="Q21" s="362"/>
      <c r="R21" s="363"/>
      <c r="S21" s="356"/>
      <c r="T21" s="357"/>
      <c r="U21" s="358"/>
      <c r="V21" s="368"/>
      <c r="W21" s="338"/>
      <c r="X21" s="338"/>
      <c r="Y21" s="338"/>
      <c r="Z21" s="338"/>
      <c r="AA21" s="338"/>
      <c r="AB21" s="338"/>
    </row>
    <row r="22" spans="1:28" s="34" customFormat="1" ht="50.1" customHeight="1" x14ac:dyDescent="0.25">
      <c r="A22" s="339" t="s">
        <v>109</v>
      </c>
      <c r="B22" s="340" t="s">
        <v>159</v>
      </c>
      <c r="C22" s="341">
        <v>50000</v>
      </c>
      <c r="D22" s="360"/>
      <c r="E22" s="361" t="s">
        <v>96</v>
      </c>
      <c r="F22" s="362"/>
      <c r="G22" s="362"/>
      <c r="H22" s="362"/>
      <c r="I22" s="362"/>
      <c r="J22" s="362"/>
      <c r="K22" s="362"/>
      <c r="L22" s="362"/>
      <c r="M22" s="362"/>
      <c r="N22" s="362"/>
      <c r="O22" s="362"/>
      <c r="P22" s="362"/>
      <c r="Q22" s="362"/>
      <c r="R22" s="363">
        <f>IFERROR(IF(COUNT(F22:Q22)&lt;1,0,IF(COUNT(F23:Q23)&gt;=COUNT(F22:Q22),1,(COUNT(F23:Q23)/COUNT(F22:Q22)))),0)</f>
        <v>0</v>
      </c>
      <c r="S22" s="356"/>
      <c r="T22" s="364"/>
      <c r="U22" s="365"/>
      <c r="V22" s="366"/>
      <c r="W22" s="338"/>
      <c r="X22" s="338"/>
      <c r="Y22" s="338"/>
      <c r="Z22" s="338"/>
      <c r="AA22" s="338"/>
      <c r="AB22" s="338"/>
    </row>
    <row r="23" spans="1:28" s="34" customFormat="1" ht="50.1" customHeight="1" thickBot="1" x14ac:dyDescent="0.3">
      <c r="A23" s="350"/>
      <c r="B23" s="351"/>
      <c r="C23" s="352"/>
      <c r="D23" s="359"/>
      <c r="E23" s="367" t="s">
        <v>97</v>
      </c>
      <c r="F23" s="362"/>
      <c r="G23" s="362"/>
      <c r="H23" s="362"/>
      <c r="I23" s="362"/>
      <c r="J23" s="362"/>
      <c r="K23" s="362"/>
      <c r="L23" s="362"/>
      <c r="M23" s="362"/>
      <c r="N23" s="362"/>
      <c r="O23" s="362"/>
      <c r="P23" s="362"/>
      <c r="Q23" s="362"/>
      <c r="R23" s="363"/>
      <c r="S23" s="356"/>
      <c r="T23" s="357"/>
      <c r="U23" s="358"/>
      <c r="V23" s="368"/>
      <c r="W23" s="338"/>
      <c r="X23" s="338"/>
      <c r="Y23" s="338"/>
      <c r="Z23" s="338"/>
      <c r="AA23" s="338"/>
      <c r="AB23" s="338"/>
    </row>
    <row r="24" spans="1:28" s="34" customFormat="1" ht="50.1" customHeight="1" x14ac:dyDescent="0.25">
      <c r="A24" s="339" t="s">
        <v>18</v>
      </c>
      <c r="B24" s="340" t="s">
        <v>160</v>
      </c>
      <c r="C24" s="341">
        <v>60000</v>
      </c>
      <c r="D24" s="369"/>
      <c r="E24" s="361" t="s">
        <v>96</v>
      </c>
      <c r="F24" s="362"/>
      <c r="G24" s="362"/>
      <c r="H24" s="362"/>
      <c r="I24" s="362"/>
      <c r="J24" s="362"/>
      <c r="K24" s="362"/>
      <c r="L24" s="362"/>
      <c r="M24" s="362"/>
      <c r="N24" s="362"/>
      <c r="O24" s="362"/>
      <c r="P24" s="362"/>
      <c r="Q24" s="362"/>
      <c r="R24" s="363">
        <f>IFERROR(IF(COUNT(F24:Q24)&lt;1,0,IF(COUNT(F25:Q25)&gt;=COUNT(F24:Q24),1,(COUNT(F25:Q25)/COUNT(F24:Q24)))),0)</f>
        <v>0</v>
      </c>
      <c r="S24" s="356"/>
      <c r="T24" s="364"/>
      <c r="U24" s="365"/>
      <c r="V24" s="366"/>
      <c r="W24" s="338"/>
      <c r="X24" s="338"/>
      <c r="Y24" s="338"/>
      <c r="Z24" s="338"/>
      <c r="AA24" s="338"/>
      <c r="AB24" s="338"/>
    </row>
    <row r="25" spans="1:28" s="34" customFormat="1" ht="50.1" customHeight="1" thickBot="1" x14ac:dyDescent="0.3">
      <c r="A25" s="350"/>
      <c r="B25" s="351"/>
      <c r="C25" s="352"/>
      <c r="D25" s="369"/>
      <c r="E25" s="367" t="s">
        <v>97</v>
      </c>
      <c r="F25" s="362"/>
      <c r="G25" s="362"/>
      <c r="H25" s="362"/>
      <c r="I25" s="362"/>
      <c r="J25" s="362"/>
      <c r="K25" s="362"/>
      <c r="L25" s="362"/>
      <c r="M25" s="362"/>
      <c r="N25" s="362"/>
      <c r="O25" s="362"/>
      <c r="P25" s="362"/>
      <c r="Q25" s="362"/>
      <c r="R25" s="363"/>
      <c r="S25" s="356"/>
      <c r="T25" s="357"/>
      <c r="U25" s="358"/>
      <c r="V25" s="368"/>
      <c r="W25" s="338"/>
      <c r="X25" s="338"/>
      <c r="Y25" s="338"/>
      <c r="Z25" s="338"/>
      <c r="AA25" s="338"/>
      <c r="AB25" s="338"/>
    </row>
    <row r="26" spans="1:28" s="34" customFormat="1" ht="50.1" customHeight="1" x14ac:dyDescent="0.25">
      <c r="A26" s="339" t="s">
        <v>19</v>
      </c>
      <c r="B26" s="340" t="s">
        <v>161</v>
      </c>
      <c r="C26" s="341">
        <v>70000</v>
      </c>
      <c r="D26" s="369"/>
      <c r="E26" s="361" t="s">
        <v>96</v>
      </c>
      <c r="F26" s="362"/>
      <c r="G26" s="362"/>
      <c r="H26" s="362"/>
      <c r="I26" s="362"/>
      <c r="J26" s="362"/>
      <c r="K26" s="362"/>
      <c r="L26" s="362"/>
      <c r="M26" s="362"/>
      <c r="N26" s="362"/>
      <c r="O26" s="362"/>
      <c r="P26" s="362"/>
      <c r="Q26" s="362"/>
      <c r="R26" s="363">
        <f>IFERROR(IF(COUNT(F26:Q26)&lt;1,0,IF(COUNT(F27:Q27)&gt;=COUNT(F26:Q26),1,(COUNT(F27:Q27)/COUNT(F26:Q26)))),0)</f>
        <v>0</v>
      </c>
      <c r="S26" s="356"/>
      <c r="T26" s="364"/>
      <c r="U26" s="365"/>
      <c r="V26" s="366"/>
      <c r="W26" s="338"/>
      <c r="X26" s="338"/>
      <c r="Y26" s="338"/>
      <c r="Z26" s="338"/>
      <c r="AA26" s="338"/>
      <c r="AB26" s="338"/>
    </row>
    <row r="27" spans="1:28" s="34" customFormat="1" ht="50.1" customHeight="1" thickBot="1" x14ac:dyDescent="0.3">
      <c r="A27" s="350"/>
      <c r="B27" s="351"/>
      <c r="C27" s="352"/>
      <c r="D27" s="369"/>
      <c r="E27" s="367" t="s">
        <v>97</v>
      </c>
      <c r="F27" s="362"/>
      <c r="G27" s="362"/>
      <c r="H27" s="362"/>
      <c r="I27" s="362"/>
      <c r="J27" s="362"/>
      <c r="K27" s="362"/>
      <c r="L27" s="362"/>
      <c r="M27" s="362"/>
      <c r="N27" s="362"/>
      <c r="O27" s="362"/>
      <c r="P27" s="362"/>
      <c r="Q27" s="362"/>
      <c r="R27" s="363"/>
      <c r="S27" s="356"/>
      <c r="T27" s="357"/>
      <c r="U27" s="358"/>
      <c r="V27" s="368"/>
      <c r="W27" s="338"/>
      <c r="X27" s="338"/>
      <c r="Y27" s="338"/>
      <c r="Z27" s="338"/>
      <c r="AA27" s="338"/>
      <c r="AB27" s="338"/>
    </row>
    <row r="28" spans="1:28" s="34" customFormat="1" ht="50.1" customHeight="1" x14ac:dyDescent="0.25">
      <c r="A28" s="339" t="s">
        <v>20</v>
      </c>
      <c r="B28" s="340" t="s">
        <v>162</v>
      </c>
      <c r="C28" s="341">
        <v>80000</v>
      </c>
      <c r="D28" s="369"/>
      <c r="E28" s="361" t="s">
        <v>96</v>
      </c>
      <c r="F28" s="362"/>
      <c r="G28" s="362"/>
      <c r="H28" s="362"/>
      <c r="I28" s="362"/>
      <c r="J28" s="362"/>
      <c r="K28" s="362"/>
      <c r="L28" s="362"/>
      <c r="M28" s="362"/>
      <c r="N28" s="362"/>
      <c r="O28" s="362"/>
      <c r="P28" s="362"/>
      <c r="Q28" s="362"/>
      <c r="R28" s="363">
        <f>IFERROR(IF(COUNT(F28:Q28)&lt;1,0,IF(COUNT(F29:Q29)&gt;=COUNT(F28:Q28),1,(COUNT(F29:Q29)/COUNT(F28:Q28)))),0)</f>
        <v>0</v>
      </c>
      <c r="S28" s="356"/>
      <c r="T28" s="364"/>
      <c r="U28" s="365"/>
      <c r="V28" s="360"/>
      <c r="W28" s="338"/>
      <c r="X28" s="338"/>
      <c r="Y28" s="338"/>
      <c r="Z28" s="338"/>
      <c r="AA28" s="338"/>
      <c r="AB28" s="338"/>
    </row>
    <row r="29" spans="1:28" s="34" customFormat="1" ht="50.1" customHeight="1" thickBot="1" x14ac:dyDescent="0.3">
      <c r="A29" s="350"/>
      <c r="B29" s="351"/>
      <c r="C29" s="352"/>
      <c r="D29" s="369"/>
      <c r="E29" s="367" t="s">
        <v>97</v>
      </c>
      <c r="F29" s="362"/>
      <c r="G29" s="362"/>
      <c r="H29" s="362"/>
      <c r="I29" s="362"/>
      <c r="J29" s="362"/>
      <c r="K29" s="362"/>
      <c r="L29" s="362"/>
      <c r="M29" s="362"/>
      <c r="N29" s="362"/>
      <c r="O29" s="362"/>
      <c r="P29" s="362"/>
      <c r="Q29" s="362"/>
      <c r="R29" s="363"/>
      <c r="S29" s="356"/>
      <c r="T29" s="357"/>
      <c r="U29" s="358"/>
      <c r="V29" s="359"/>
      <c r="W29" s="338"/>
      <c r="X29" s="338"/>
      <c r="Y29" s="338"/>
      <c r="Z29" s="338"/>
      <c r="AA29" s="338"/>
      <c r="AB29" s="338"/>
    </row>
    <row r="30" spans="1:28" s="34" customFormat="1" ht="50.1" customHeight="1" x14ac:dyDescent="0.25">
      <c r="A30" s="339" t="s">
        <v>46</v>
      </c>
      <c r="B30" s="340" t="s">
        <v>163</v>
      </c>
      <c r="C30" s="341">
        <v>90000</v>
      </c>
      <c r="D30" s="369"/>
      <c r="E30" s="361" t="s">
        <v>96</v>
      </c>
      <c r="F30" s="362"/>
      <c r="G30" s="362"/>
      <c r="H30" s="362"/>
      <c r="I30" s="362"/>
      <c r="J30" s="362"/>
      <c r="K30" s="362"/>
      <c r="L30" s="362"/>
      <c r="M30" s="362"/>
      <c r="N30" s="362"/>
      <c r="O30" s="362"/>
      <c r="P30" s="362"/>
      <c r="Q30" s="362"/>
      <c r="R30" s="363">
        <f>IFERROR(IF(COUNT(F30:Q30)&lt;1,0,IF(COUNT(F31:Q31)&gt;=COUNT(F30:Q30),1,(COUNT(F31:Q31)/COUNT(F30:Q30)))),0)</f>
        <v>0</v>
      </c>
      <c r="S30" s="356"/>
      <c r="T30" s="364"/>
      <c r="U30" s="365"/>
      <c r="V30" s="360"/>
      <c r="W30" s="338"/>
      <c r="X30" s="338"/>
      <c r="Y30" s="338"/>
      <c r="Z30" s="338"/>
      <c r="AA30" s="338"/>
      <c r="AB30" s="338"/>
    </row>
    <row r="31" spans="1:28" s="34" customFormat="1" ht="50.1" customHeight="1" thickBot="1" x14ac:dyDescent="0.3">
      <c r="A31" s="370"/>
      <c r="B31" s="351"/>
      <c r="C31" s="352"/>
      <c r="D31" s="371"/>
      <c r="E31" s="367" t="s">
        <v>97</v>
      </c>
      <c r="F31" s="362"/>
      <c r="G31" s="362"/>
      <c r="H31" s="362"/>
      <c r="I31" s="362"/>
      <c r="J31" s="362"/>
      <c r="K31" s="362"/>
      <c r="L31" s="362"/>
      <c r="M31" s="362"/>
      <c r="N31" s="362"/>
      <c r="O31" s="362"/>
      <c r="P31" s="362"/>
      <c r="Q31" s="362"/>
      <c r="R31" s="363"/>
      <c r="S31" s="356"/>
      <c r="T31" s="357"/>
      <c r="U31" s="358"/>
      <c r="V31" s="359"/>
      <c r="W31" s="338"/>
      <c r="X31" s="338"/>
      <c r="Y31" s="338"/>
      <c r="Z31" s="338"/>
      <c r="AA31" s="338"/>
      <c r="AB31" s="338"/>
    </row>
    <row r="32" spans="1:28" s="34" customFormat="1" ht="55.5" customHeight="1" x14ac:dyDescent="0.25">
      <c r="A32" s="372" t="s">
        <v>47</v>
      </c>
      <c r="B32" s="340" t="s">
        <v>164</v>
      </c>
      <c r="C32" s="341">
        <v>100000</v>
      </c>
      <c r="D32" s="369"/>
      <c r="E32" s="361" t="s">
        <v>96</v>
      </c>
      <c r="F32" s="362"/>
      <c r="G32" s="362"/>
      <c r="H32" s="362"/>
      <c r="I32" s="362"/>
      <c r="J32" s="362"/>
      <c r="K32" s="362"/>
      <c r="L32" s="362"/>
      <c r="M32" s="362"/>
      <c r="N32" s="362"/>
      <c r="O32" s="362"/>
      <c r="P32" s="362"/>
      <c r="Q32" s="362"/>
      <c r="R32" s="373">
        <f>IFERROR(IF(COUNT(F32:Q32)&lt;1,0,IF(COUNT(#REF!)&gt;=COUNT(F32:Q32),1,(COUNT(#REF!)/COUNT(F32:Q32)))),0)</f>
        <v>0</v>
      </c>
      <c r="S32" s="356"/>
      <c r="T32" s="374"/>
      <c r="U32" s="375"/>
      <c r="V32" s="376"/>
      <c r="W32" s="338"/>
      <c r="X32" s="338"/>
      <c r="Y32" s="338"/>
      <c r="Z32" s="338"/>
      <c r="AA32" s="338"/>
      <c r="AB32" s="338"/>
    </row>
    <row r="33" spans="1:28" s="34" customFormat="1" ht="109.5" customHeight="1" thickBot="1" x14ac:dyDescent="0.3">
      <c r="A33" s="372"/>
      <c r="B33" s="351"/>
      <c r="C33" s="352"/>
      <c r="D33" s="371"/>
      <c r="E33" s="367" t="s">
        <v>97</v>
      </c>
      <c r="F33" s="362"/>
      <c r="G33" s="362"/>
      <c r="H33" s="362"/>
      <c r="I33" s="362"/>
      <c r="J33" s="362"/>
      <c r="K33" s="362"/>
      <c r="L33" s="362"/>
      <c r="M33" s="362"/>
      <c r="N33" s="362"/>
      <c r="O33" s="362"/>
      <c r="P33" s="362"/>
      <c r="Q33" s="362"/>
      <c r="R33" s="377"/>
      <c r="S33" s="378"/>
      <c r="T33" s="374"/>
      <c r="U33" s="375"/>
      <c r="V33" s="376"/>
      <c r="W33" s="338"/>
      <c r="X33" s="338"/>
      <c r="Y33" s="338"/>
      <c r="Z33" s="338"/>
      <c r="AA33" s="338"/>
      <c r="AB33" s="338"/>
    </row>
    <row r="34" spans="1:28" s="34" customFormat="1" ht="24" customHeight="1" thickBot="1" x14ac:dyDescent="0.3">
      <c r="A34" s="379" t="s">
        <v>98</v>
      </c>
      <c r="B34" s="380"/>
      <c r="C34" s="380"/>
      <c r="D34" s="380"/>
      <c r="E34" s="381"/>
      <c r="F34" s="382">
        <f t="shared" ref="F34:Q34" si="0">SUMIF($E$10:$E$32,"P*",F10:F32)</f>
        <v>0</v>
      </c>
      <c r="G34" s="382">
        <f t="shared" si="0"/>
        <v>0</v>
      </c>
      <c r="H34" s="382">
        <f t="shared" si="0"/>
        <v>0</v>
      </c>
      <c r="I34" s="382">
        <f t="shared" si="0"/>
        <v>0</v>
      </c>
      <c r="J34" s="382">
        <f t="shared" si="0"/>
        <v>0</v>
      </c>
      <c r="K34" s="382">
        <f t="shared" si="0"/>
        <v>0</v>
      </c>
      <c r="L34" s="382">
        <f t="shared" si="0"/>
        <v>0</v>
      </c>
      <c r="M34" s="382">
        <f t="shared" si="0"/>
        <v>0</v>
      </c>
      <c r="N34" s="382">
        <f t="shared" si="0"/>
        <v>0</v>
      </c>
      <c r="O34" s="382">
        <f t="shared" si="0"/>
        <v>0</v>
      </c>
      <c r="P34" s="382">
        <f t="shared" si="0"/>
        <v>0</v>
      </c>
      <c r="Q34" s="382">
        <f t="shared" si="0"/>
        <v>0</v>
      </c>
      <c r="R34" s="383">
        <f>SUM(F34:Q34)</f>
        <v>0</v>
      </c>
      <c r="S34" s="384"/>
      <c r="T34" s="385"/>
      <c r="U34" s="386"/>
      <c r="V34" s="386"/>
      <c r="W34" s="338"/>
      <c r="X34" s="338"/>
      <c r="Y34" s="338"/>
      <c r="Z34" s="338"/>
      <c r="AA34" s="338"/>
      <c r="AB34" s="338"/>
    </row>
    <row r="35" spans="1:28" s="34" customFormat="1" ht="24" customHeight="1" thickBot="1" x14ac:dyDescent="0.3">
      <c r="A35" s="387" t="s">
        <v>99</v>
      </c>
      <c r="B35" s="388"/>
      <c r="C35" s="388"/>
      <c r="D35" s="388"/>
      <c r="E35" s="389"/>
      <c r="F35" s="390">
        <f>SUMIF($E$10:$E$33,"E*",F10:F33)</f>
        <v>0</v>
      </c>
      <c r="G35" s="390">
        <f t="shared" ref="G35:Q35" si="1">SUMIF($E$10:$E$33,"E*",G10:G33)</f>
        <v>0</v>
      </c>
      <c r="H35" s="390">
        <f t="shared" si="1"/>
        <v>0</v>
      </c>
      <c r="I35" s="390">
        <f t="shared" si="1"/>
        <v>0</v>
      </c>
      <c r="J35" s="390">
        <f t="shared" si="1"/>
        <v>0</v>
      </c>
      <c r="K35" s="390">
        <f t="shared" si="1"/>
        <v>0</v>
      </c>
      <c r="L35" s="390">
        <f t="shared" si="1"/>
        <v>0</v>
      </c>
      <c r="M35" s="390">
        <f t="shared" si="1"/>
        <v>0</v>
      </c>
      <c r="N35" s="390">
        <f t="shared" si="1"/>
        <v>0</v>
      </c>
      <c r="O35" s="390">
        <f t="shared" si="1"/>
        <v>0</v>
      </c>
      <c r="P35" s="390">
        <f t="shared" si="1"/>
        <v>0</v>
      </c>
      <c r="Q35" s="390">
        <f t="shared" si="1"/>
        <v>0</v>
      </c>
      <c r="R35" s="391">
        <f>SUM(F35:Q35)</f>
        <v>0</v>
      </c>
      <c r="S35" s="392"/>
      <c r="T35" s="364"/>
      <c r="U35" s="393"/>
      <c r="V35" s="393"/>
      <c r="W35" s="338"/>
      <c r="X35" s="338"/>
      <c r="Y35" s="338"/>
      <c r="Z35" s="338"/>
      <c r="AA35" s="338"/>
      <c r="AB35" s="338"/>
    </row>
    <row r="36" spans="1:28" ht="36.6" customHeight="1" thickBot="1" x14ac:dyDescent="0.3">
      <c r="A36" s="394"/>
      <c r="B36" s="395"/>
      <c r="C36" s="395"/>
      <c r="D36" s="395"/>
      <c r="E36" s="395"/>
      <c r="F36" s="395"/>
      <c r="G36" s="395"/>
      <c r="H36" s="395"/>
      <c r="I36" s="395"/>
      <c r="J36" s="395"/>
      <c r="K36" s="395"/>
      <c r="L36" s="395"/>
      <c r="M36" s="395"/>
      <c r="N36" s="395"/>
      <c r="O36" s="395"/>
      <c r="P36" s="395"/>
      <c r="Q36" s="395"/>
      <c r="R36" s="395"/>
      <c r="S36" s="395"/>
      <c r="T36" s="396" t="s">
        <v>107</v>
      </c>
      <c r="U36" s="397"/>
      <c r="V36" s="398"/>
      <c r="W36" s="302"/>
      <c r="X36" s="302"/>
      <c r="Y36" s="302"/>
      <c r="Z36" s="302"/>
      <c r="AA36" s="302"/>
      <c r="AB36" s="302"/>
    </row>
    <row r="37" spans="1:28" ht="43.5" customHeight="1" x14ac:dyDescent="0.25">
      <c r="A37" s="387" t="s">
        <v>100</v>
      </c>
      <c r="B37" s="388"/>
      <c r="C37" s="388"/>
      <c r="D37" s="387" t="s">
        <v>101</v>
      </c>
      <c r="E37" s="388"/>
      <c r="F37" s="399" t="s">
        <v>82</v>
      </c>
      <c r="G37" s="399" t="s">
        <v>83</v>
      </c>
      <c r="H37" s="399" t="s">
        <v>84</v>
      </c>
      <c r="I37" s="399" t="s">
        <v>85</v>
      </c>
      <c r="J37" s="399" t="s">
        <v>86</v>
      </c>
      <c r="K37" s="399" t="s">
        <v>87</v>
      </c>
      <c r="L37" s="399" t="s">
        <v>88</v>
      </c>
      <c r="M37" s="399" t="s">
        <v>89</v>
      </c>
      <c r="N37" s="399" t="s">
        <v>90</v>
      </c>
      <c r="O37" s="399" t="s">
        <v>91</v>
      </c>
      <c r="P37" s="399" t="s">
        <v>92</v>
      </c>
      <c r="Q37" s="399" t="s">
        <v>93</v>
      </c>
      <c r="R37" s="400" t="s">
        <v>102</v>
      </c>
      <c r="S37" s="401"/>
      <c r="T37" s="402"/>
      <c r="U37" s="403"/>
      <c r="V37" s="404"/>
      <c r="W37" s="302"/>
      <c r="X37" s="302"/>
      <c r="Y37" s="302"/>
      <c r="Z37" s="302"/>
      <c r="AA37" s="302"/>
      <c r="AB37" s="302"/>
    </row>
    <row r="38" spans="1:28" ht="33" customHeight="1" x14ac:dyDescent="0.25">
      <c r="A38" s="405" t="s">
        <v>103</v>
      </c>
      <c r="B38" s="406" t="s">
        <v>200</v>
      </c>
      <c r="C38" s="407"/>
      <c r="D38" s="408" t="s">
        <v>120</v>
      </c>
      <c r="E38" s="409"/>
      <c r="F38" s="410">
        <f t="shared" ref="F38:Q39" si="2">F34</f>
        <v>0</v>
      </c>
      <c r="G38" s="410">
        <f t="shared" si="2"/>
        <v>0</v>
      </c>
      <c r="H38" s="410">
        <f t="shared" si="2"/>
        <v>0</v>
      </c>
      <c r="I38" s="410">
        <f t="shared" si="2"/>
        <v>0</v>
      </c>
      <c r="J38" s="410">
        <f t="shared" si="2"/>
        <v>0</v>
      </c>
      <c r="K38" s="410">
        <f t="shared" si="2"/>
        <v>0</v>
      </c>
      <c r="L38" s="410">
        <f t="shared" si="2"/>
        <v>0</v>
      </c>
      <c r="M38" s="410">
        <f t="shared" si="2"/>
        <v>0</v>
      </c>
      <c r="N38" s="410">
        <f t="shared" si="2"/>
        <v>0</v>
      </c>
      <c r="O38" s="410">
        <f t="shared" si="2"/>
        <v>0</v>
      </c>
      <c r="P38" s="410">
        <f t="shared" si="2"/>
        <v>0</v>
      </c>
      <c r="Q38" s="410">
        <f t="shared" si="2"/>
        <v>0</v>
      </c>
      <c r="R38" s="411">
        <f>SUM(F38:Q38)</f>
        <v>0</v>
      </c>
      <c r="S38" s="412"/>
      <c r="T38" s="413"/>
      <c r="U38" s="414"/>
      <c r="V38" s="415"/>
      <c r="W38" s="302"/>
      <c r="X38" s="302"/>
      <c r="Y38" s="302"/>
      <c r="Z38" s="302"/>
      <c r="AA38" s="302"/>
      <c r="AB38" s="302"/>
    </row>
    <row r="39" spans="1:28" ht="27.6" customHeight="1" x14ac:dyDescent="0.25">
      <c r="A39" s="405"/>
      <c r="B39" s="416"/>
      <c r="C39" s="417"/>
      <c r="D39" s="408" t="s">
        <v>108</v>
      </c>
      <c r="E39" s="409"/>
      <c r="F39" s="410">
        <f t="shared" si="2"/>
        <v>0</v>
      </c>
      <c r="G39" s="410">
        <f t="shared" si="2"/>
        <v>0</v>
      </c>
      <c r="H39" s="410">
        <f t="shared" si="2"/>
        <v>0</v>
      </c>
      <c r="I39" s="410">
        <f t="shared" si="2"/>
        <v>0</v>
      </c>
      <c r="J39" s="410">
        <f t="shared" si="2"/>
        <v>0</v>
      </c>
      <c r="K39" s="410">
        <f t="shared" si="2"/>
        <v>0</v>
      </c>
      <c r="L39" s="410">
        <f t="shared" si="2"/>
        <v>0</v>
      </c>
      <c r="M39" s="410">
        <f t="shared" si="2"/>
        <v>0</v>
      </c>
      <c r="N39" s="410">
        <f t="shared" si="2"/>
        <v>0</v>
      </c>
      <c r="O39" s="410">
        <f t="shared" si="2"/>
        <v>0</v>
      </c>
      <c r="P39" s="410">
        <f t="shared" si="2"/>
        <v>0</v>
      </c>
      <c r="Q39" s="410">
        <f t="shared" si="2"/>
        <v>0</v>
      </c>
      <c r="R39" s="411">
        <f>SUM(F39:Q39)</f>
        <v>0</v>
      </c>
      <c r="S39" s="412"/>
      <c r="T39" s="413"/>
      <c r="U39" s="414"/>
      <c r="V39" s="415"/>
      <c r="W39" s="302"/>
      <c r="X39" s="302"/>
      <c r="Y39" s="302"/>
      <c r="Z39" s="302"/>
      <c r="AA39" s="302"/>
      <c r="AB39" s="302"/>
    </row>
    <row r="40" spans="1:28" ht="23.25" customHeight="1" x14ac:dyDescent="0.25">
      <c r="A40" s="405"/>
      <c r="B40" s="416"/>
      <c r="C40" s="417"/>
      <c r="D40" s="418" t="s">
        <v>104</v>
      </c>
      <c r="E40" s="419"/>
      <c r="F40" s="420" t="str">
        <f>IFERROR(IF(F38&lt;1,"",IF((F39/F38)&gt;1,1,(F39/F38))),0)</f>
        <v/>
      </c>
      <c r="G40" s="420" t="str">
        <f t="shared" ref="G40:Q40" si="3">IFERROR(IF(G38&lt;1,"",IF((G39/G38)&gt;1,1,(G39/G38))),0)</f>
        <v/>
      </c>
      <c r="H40" s="420" t="str">
        <f t="shared" si="3"/>
        <v/>
      </c>
      <c r="I40" s="420" t="str">
        <f t="shared" si="3"/>
        <v/>
      </c>
      <c r="J40" s="420" t="str">
        <f t="shared" si="3"/>
        <v/>
      </c>
      <c r="K40" s="420" t="str">
        <f t="shared" si="3"/>
        <v/>
      </c>
      <c r="L40" s="420" t="str">
        <f t="shared" si="3"/>
        <v/>
      </c>
      <c r="M40" s="420" t="str">
        <f t="shared" si="3"/>
        <v/>
      </c>
      <c r="N40" s="420" t="str">
        <f t="shared" si="3"/>
        <v/>
      </c>
      <c r="O40" s="420" t="str">
        <f t="shared" si="3"/>
        <v/>
      </c>
      <c r="P40" s="420" t="str">
        <f t="shared" si="3"/>
        <v/>
      </c>
      <c r="Q40" s="420" t="str">
        <f t="shared" si="3"/>
        <v/>
      </c>
      <c r="R40" s="421" t="str">
        <f>IFERROR(IF(R38&lt;1,"",IF((R39/R38)&gt;1,1,(R39/R38))),0)</f>
        <v/>
      </c>
      <c r="S40" s="422"/>
      <c r="T40" s="413"/>
      <c r="U40" s="414"/>
      <c r="V40" s="415"/>
      <c r="W40" s="302"/>
      <c r="X40" s="302"/>
      <c r="Y40" s="302"/>
      <c r="Z40" s="302"/>
      <c r="AA40" s="302"/>
      <c r="AB40" s="302"/>
    </row>
    <row r="41" spans="1:28" ht="23.25" customHeight="1" thickBot="1" x14ac:dyDescent="0.3">
      <c r="A41" s="405"/>
      <c r="B41" s="423"/>
      <c r="C41" s="424"/>
      <c r="D41" s="425" t="s">
        <v>105</v>
      </c>
      <c r="E41" s="425"/>
      <c r="F41" s="426">
        <v>0.9</v>
      </c>
      <c r="G41" s="426">
        <v>0.9</v>
      </c>
      <c r="H41" s="426">
        <v>0.9</v>
      </c>
      <c r="I41" s="426">
        <v>0.9</v>
      </c>
      <c r="J41" s="426">
        <v>0.9</v>
      </c>
      <c r="K41" s="426">
        <v>0.9</v>
      </c>
      <c r="L41" s="426">
        <v>0.9</v>
      </c>
      <c r="M41" s="426">
        <v>0.9</v>
      </c>
      <c r="N41" s="426">
        <v>0.9</v>
      </c>
      <c r="O41" s="426">
        <v>0.9</v>
      </c>
      <c r="P41" s="426">
        <v>0.9</v>
      </c>
      <c r="Q41" s="426">
        <v>0.9</v>
      </c>
      <c r="R41" s="427">
        <v>0.9</v>
      </c>
      <c r="S41" s="418"/>
      <c r="T41" s="413"/>
      <c r="U41" s="414"/>
      <c r="V41" s="415"/>
      <c r="W41" s="302"/>
      <c r="X41" s="302"/>
      <c r="Y41" s="302"/>
      <c r="Z41" s="302"/>
      <c r="AA41" s="302"/>
      <c r="AB41" s="302"/>
    </row>
    <row r="42" spans="1:28" ht="16.5" customHeight="1" x14ac:dyDescent="0.25">
      <c r="A42" s="428" t="s">
        <v>113</v>
      </c>
      <c r="B42" s="429"/>
      <c r="C42" s="429"/>
      <c r="D42" s="429"/>
      <c r="E42" s="429"/>
      <c r="F42" s="429"/>
      <c r="G42" s="429"/>
      <c r="H42" s="429"/>
      <c r="I42" s="429"/>
      <c r="J42" s="429"/>
      <c r="K42" s="429"/>
      <c r="L42" s="429"/>
      <c r="M42" s="429"/>
      <c r="N42" s="429"/>
      <c r="O42" s="429"/>
      <c r="P42" s="429"/>
      <c r="Q42" s="429"/>
      <c r="R42" s="429"/>
      <c r="S42" s="430"/>
      <c r="T42" s="413"/>
      <c r="U42" s="414"/>
      <c r="V42" s="415"/>
      <c r="W42" s="302"/>
      <c r="X42" s="302"/>
      <c r="Y42" s="302"/>
      <c r="Z42" s="302"/>
      <c r="AA42" s="302"/>
      <c r="AB42" s="302"/>
    </row>
    <row r="43" spans="1:28" x14ac:dyDescent="0.25">
      <c r="A43" s="431"/>
      <c r="B43" s="432"/>
      <c r="C43" s="432"/>
      <c r="D43" s="432"/>
      <c r="E43" s="432"/>
      <c r="F43" s="432"/>
      <c r="G43" s="432"/>
      <c r="H43" s="432"/>
      <c r="I43" s="432"/>
      <c r="J43" s="432"/>
      <c r="K43" s="432"/>
      <c r="L43" s="432"/>
      <c r="M43" s="432"/>
      <c r="N43" s="432"/>
      <c r="O43" s="432"/>
      <c r="P43" s="432"/>
      <c r="Q43" s="432"/>
      <c r="R43" s="432"/>
      <c r="S43" s="433"/>
      <c r="T43" s="413"/>
      <c r="U43" s="414"/>
      <c r="V43" s="415"/>
      <c r="W43" s="302"/>
      <c r="X43" s="302"/>
      <c r="Y43" s="302"/>
      <c r="Z43" s="302"/>
      <c r="AA43" s="302"/>
      <c r="AB43" s="302"/>
    </row>
    <row r="44" spans="1:28" x14ac:dyDescent="0.25">
      <c r="A44" s="431"/>
      <c r="B44" s="432"/>
      <c r="C44" s="432"/>
      <c r="D44" s="432"/>
      <c r="E44" s="432"/>
      <c r="F44" s="432"/>
      <c r="G44" s="432"/>
      <c r="H44" s="432"/>
      <c r="I44" s="432"/>
      <c r="J44" s="432"/>
      <c r="K44" s="432"/>
      <c r="L44" s="432"/>
      <c r="M44" s="432"/>
      <c r="N44" s="432"/>
      <c r="O44" s="432"/>
      <c r="P44" s="432"/>
      <c r="Q44" s="432"/>
      <c r="R44" s="432"/>
      <c r="S44" s="433"/>
      <c r="T44" s="413"/>
      <c r="U44" s="414"/>
      <c r="V44" s="415"/>
      <c r="W44" s="302"/>
      <c r="X44" s="302"/>
      <c r="Y44" s="302"/>
      <c r="Z44" s="302"/>
      <c r="AA44" s="302"/>
      <c r="AB44" s="302"/>
    </row>
    <row r="45" spans="1:28" x14ac:dyDescent="0.25">
      <c r="A45" s="431"/>
      <c r="B45" s="432"/>
      <c r="C45" s="432"/>
      <c r="D45" s="432"/>
      <c r="E45" s="432"/>
      <c r="F45" s="432"/>
      <c r="G45" s="432"/>
      <c r="H45" s="432"/>
      <c r="I45" s="432"/>
      <c r="J45" s="432"/>
      <c r="K45" s="432"/>
      <c r="L45" s="432"/>
      <c r="M45" s="432"/>
      <c r="N45" s="432"/>
      <c r="O45" s="432"/>
      <c r="P45" s="432"/>
      <c r="Q45" s="432"/>
      <c r="R45" s="432"/>
      <c r="S45" s="433"/>
      <c r="T45" s="413"/>
      <c r="U45" s="414"/>
      <c r="V45" s="415"/>
      <c r="W45" s="302"/>
      <c r="X45" s="302"/>
      <c r="Y45" s="302"/>
      <c r="Z45" s="302"/>
      <c r="AA45" s="302"/>
      <c r="AB45" s="302"/>
    </row>
    <row r="46" spans="1:28" x14ac:dyDescent="0.25">
      <c r="A46" s="431"/>
      <c r="B46" s="432"/>
      <c r="C46" s="432"/>
      <c r="D46" s="432"/>
      <c r="E46" s="432"/>
      <c r="F46" s="432"/>
      <c r="G46" s="432"/>
      <c r="H46" s="432"/>
      <c r="I46" s="432"/>
      <c r="J46" s="432"/>
      <c r="K46" s="432"/>
      <c r="L46" s="432"/>
      <c r="M46" s="432"/>
      <c r="N46" s="432"/>
      <c r="O46" s="432"/>
      <c r="P46" s="432"/>
      <c r="Q46" s="432"/>
      <c r="R46" s="432"/>
      <c r="S46" s="433"/>
      <c r="T46" s="413"/>
      <c r="U46" s="414"/>
      <c r="V46" s="415"/>
      <c r="W46" s="302"/>
      <c r="X46" s="302"/>
      <c r="Y46" s="302"/>
      <c r="Z46" s="302"/>
      <c r="AA46" s="302"/>
      <c r="AB46" s="302"/>
    </row>
    <row r="47" spans="1:28" ht="136.5" customHeight="1" x14ac:dyDescent="0.25">
      <c r="A47" s="431"/>
      <c r="B47" s="432"/>
      <c r="C47" s="432"/>
      <c r="D47" s="432"/>
      <c r="E47" s="432"/>
      <c r="F47" s="432"/>
      <c r="G47" s="432"/>
      <c r="H47" s="432"/>
      <c r="I47" s="432"/>
      <c r="J47" s="432"/>
      <c r="K47" s="432"/>
      <c r="L47" s="432"/>
      <c r="M47" s="432"/>
      <c r="N47" s="432"/>
      <c r="O47" s="432"/>
      <c r="P47" s="432"/>
      <c r="Q47" s="432"/>
      <c r="R47" s="432"/>
      <c r="S47" s="433"/>
      <c r="T47" s="413"/>
      <c r="U47" s="414"/>
      <c r="V47" s="415"/>
      <c r="W47" s="302"/>
      <c r="X47" s="302"/>
      <c r="Y47" s="302"/>
      <c r="Z47" s="302"/>
      <c r="AA47" s="302"/>
      <c r="AB47" s="302"/>
    </row>
    <row r="48" spans="1:28" ht="70.5" customHeight="1" x14ac:dyDescent="0.25">
      <c r="A48" s="431"/>
      <c r="B48" s="432"/>
      <c r="C48" s="432"/>
      <c r="D48" s="432"/>
      <c r="E48" s="432"/>
      <c r="F48" s="432"/>
      <c r="G48" s="432"/>
      <c r="H48" s="432"/>
      <c r="I48" s="432"/>
      <c r="J48" s="432"/>
      <c r="K48" s="432"/>
      <c r="L48" s="432"/>
      <c r="M48" s="432"/>
      <c r="N48" s="432"/>
      <c r="O48" s="432"/>
      <c r="P48" s="432"/>
      <c r="Q48" s="432"/>
      <c r="R48" s="432"/>
      <c r="S48" s="433"/>
      <c r="T48" s="413"/>
      <c r="U48" s="414"/>
      <c r="V48" s="415"/>
      <c r="W48" s="302"/>
      <c r="X48" s="302"/>
      <c r="Y48" s="302"/>
      <c r="Z48" s="302"/>
      <c r="AA48" s="302"/>
      <c r="AB48" s="302"/>
    </row>
    <row r="49" spans="1:28" ht="14.25" thickBot="1" x14ac:dyDescent="0.3">
      <c r="A49" s="434"/>
      <c r="B49" s="435"/>
      <c r="C49" s="435"/>
      <c r="D49" s="435"/>
      <c r="E49" s="435"/>
      <c r="F49" s="435"/>
      <c r="G49" s="435"/>
      <c r="H49" s="435"/>
      <c r="I49" s="435"/>
      <c r="J49" s="435"/>
      <c r="K49" s="435"/>
      <c r="L49" s="435"/>
      <c r="M49" s="435"/>
      <c r="N49" s="435"/>
      <c r="O49" s="435"/>
      <c r="P49" s="435"/>
      <c r="Q49" s="435"/>
      <c r="R49" s="435"/>
      <c r="S49" s="436"/>
      <c r="T49" s="437"/>
      <c r="U49" s="438"/>
      <c r="V49" s="439"/>
      <c r="W49" s="302"/>
      <c r="X49" s="302"/>
      <c r="Y49" s="302"/>
      <c r="Z49" s="302"/>
      <c r="AA49" s="302"/>
      <c r="AB49" s="302"/>
    </row>
  </sheetData>
  <mergeCells count="135">
    <mergeCell ref="A2:V2"/>
    <mergeCell ref="A3:V4"/>
    <mergeCell ref="D5:AB6"/>
    <mergeCell ref="A7:A9"/>
    <mergeCell ref="B7:B9"/>
    <mergeCell ref="C7:C9"/>
    <mergeCell ref="D7:E9"/>
    <mergeCell ref="F7:F8"/>
    <mergeCell ref="G7:G8"/>
    <mergeCell ref="H7:H8"/>
    <mergeCell ref="V7:V9"/>
    <mergeCell ref="F9:Q9"/>
    <mergeCell ref="O7:O8"/>
    <mergeCell ref="P7:P8"/>
    <mergeCell ref="Q7:Q8"/>
    <mergeCell ref="R7:S9"/>
    <mergeCell ref="T7:T9"/>
    <mergeCell ref="U7:U9"/>
    <mergeCell ref="I7:I8"/>
    <mergeCell ref="J7:J8"/>
    <mergeCell ref="K7:K8"/>
    <mergeCell ref="L7:L8"/>
    <mergeCell ref="M7:M8"/>
    <mergeCell ref="N7:N8"/>
    <mergeCell ref="V10:V11"/>
    <mergeCell ref="A12:A13"/>
    <mergeCell ref="B12:B13"/>
    <mergeCell ref="C12:C13"/>
    <mergeCell ref="D12:D13"/>
    <mergeCell ref="R12:R13"/>
    <mergeCell ref="T12:T13"/>
    <mergeCell ref="U12:U13"/>
    <mergeCell ref="V12:V13"/>
    <mergeCell ref="A10:A11"/>
    <mergeCell ref="B10:B11"/>
    <mergeCell ref="C10:C11"/>
    <mergeCell ref="D10:D11"/>
    <mergeCell ref="R10:R11"/>
    <mergeCell ref="S10:S33"/>
    <mergeCell ref="T10:T11"/>
    <mergeCell ref="U10:U11"/>
    <mergeCell ref="U14:U15"/>
    <mergeCell ref="U18:U19"/>
    <mergeCell ref="U22:U23"/>
    <mergeCell ref="V14:V15"/>
    <mergeCell ref="A16:A17"/>
    <mergeCell ref="B16:B17"/>
    <mergeCell ref="C16:C17"/>
    <mergeCell ref="D16:D17"/>
    <mergeCell ref="R16:R17"/>
    <mergeCell ref="T16:T17"/>
    <mergeCell ref="U16:U17"/>
    <mergeCell ref="V16:V17"/>
    <mergeCell ref="A14:A15"/>
    <mergeCell ref="B14:B15"/>
    <mergeCell ref="C14:C15"/>
    <mergeCell ref="D14:D15"/>
    <mergeCell ref="R14:R15"/>
    <mergeCell ref="T14:T15"/>
    <mergeCell ref="V18:V19"/>
    <mergeCell ref="A20:A21"/>
    <mergeCell ref="B20:B21"/>
    <mergeCell ref="C20:C21"/>
    <mergeCell ref="D20:D21"/>
    <mergeCell ref="R20:R21"/>
    <mergeCell ref="T20:T21"/>
    <mergeCell ref="U20:U21"/>
    <mergeCell ref="V20:V21"/>
    <mergeCell ref="A18:A19"/>
    <mergeCell ref="B18:B19"/>
    <mergeCell ref="C18:C19"/>
    <mergeCell ref="D18:D19"/>
    <mergeCell ref="R18:R19"/>
    <mergeCell ref="T18:T19"/>
    <mergeCell ref="V22:V23"/>
    <mergeCell ref="A24:A25"/>
    <mergeCell ref="B24:B25"/>
    <mergeCell ref="C24:C25"/>
    <mergeCell ref="R24:R25"/>
    <mergeCell ref="T24:T25"/>
    <mergeCell ref="U24:U25"/>
    <mergeCell ref="V24:V25"/>
    <mergeCell ref="A22:A23"/>
    <mergeCell ref="B22:B23"/>
    <mergeCell ref="C22:C23"/>
    <mergeCell ref="D22:D23"/>
    <mergeCell ref="R22:R23"/>
    <mergeCell ref="T22:T23"/>
    <mergeCell ref="V26:V27"/>
    <mergeCell ref="A28:A29"/>
    <mergeCell ref="B28:B29"/>
    <mergeCell ref="C28:C29"/>
    <mergeCell ref="R28:R29"/>
    <mergeCell ref="T28:T29"/>
    <mergeCell ref="U28:U29"/>
    <mergeCell ref="V28:V29"/>
    <mergeCell ref="A26:A27"/>
    <mergeCell ref="B26:B27"/>
    <mergeCell ref="C26:C27"/>
    <mergeCell ref="R26:R27"/>
    <mergeCell ref="T26:T27"/>
    <mergeCell ref="U26:U27"/>
    <mergeCell ref="V30:V31"/>
    <mergeCell ref="A32:A33"/>
    <mergeCell ref="B32:B33"/>
    <mergeCell ref="C32:C33"/>
    <mergeCell ref="R32:R33"/>
    <mergeCell ref="A34:E34"/>
    <mergeCell ref="R34:S34"/>
    <mergeCell ref="T34:V35"/>
    <mergeCell ref="A35:E35"/>
    <mergeCell ref="R35:S35"/>
    <mergeCell ref="A30:A31"/>
    <mergeCell ref="B30:B31"/>
    <mergeCell ref="C30:C31"/>
    <mergeCell ref="R30:R31"/>
    <mergeCell ref="T30:T31"/>
    <mergeCell ref="U30:U31"/>
    <mergeCell ref="A43:S49"/>
    <mergeCell ref="R39:S39"/>
    <mergeCell ref="D40:E40"/>
    <mergeCell ref="R40:S40"/>
    <mergeCell ref="D41:E41"/>
    <mergeCell ref="R41:S41"/>
    <mergeCell ref="A42:S42"/>
    <mergeCell ref="T36:V36"/>
    <mergeCell ref="A37:C37"/>
    <mergeCell ref="D37:E37"/>
    <mergeCell ref="R37:S37"/>
    <mergeCell ref="T37:V49"/>
    <mergeCell ref="A38:A41"/>
    <mergeCell ref="B38:C41"/>
    <mergeCell ref="D38:E38"/>
    <mergeCell ref="R38:S38"/>
    <mergeCell ref="D39:E39"/>
  </mergeCells>
  <conditionalFormatting sqref="F10:Q10">
    <cfRule type="cellIs" dxfId="154" priority="27" stopIfTrue="1" operator="between">
      <formula>1</formula>
      <formula>20</formula>
    </cfRule>
  </conditionalFormatting>
  <conditionalFormatting sqref="F11:Q11">
    <cfRule type="cellIs" dxfId="153" priority="15" stopIfTrue="1" operator="between">
      <formula>1</formula>
      <formula>20</formula>
    </cfRule>
  </conditionalFormatting>
  <conditionalFormatting sqref="F12:Q12">
    <cfRule type="cellIs" dxfId="152" priority="26" stopIfTrue="1" operator="between">
      <formula>1</formula>
      <formula>20</formula>
    </cfRule>
  </conditionalFormatting>
  <conditionalFormatting sqref="F13:Q13">
    <cfRule type="cellIs" dxfId="151" priority="14" stopIfTrue="1" operator="between">
      <formula>1</formula>
      <formula>20</formula>
    </cfRule>
  </conditionalFormatting>
  <conditionalFormatting sqref="F14:Q14">
    <cfRule type="cellIs" dxfId="150" priority="25" stopIfTrue="1" operator="between">
      <formula>1</formula>
      <formula>20</formula>
    </cfRule>
  </conditionalFormatting>
  <conditionalFormatting sqref="F15:Q15">
    <cfRule type="cellIs" dxfId="149" priority="13" stopIfTrue="1" operator="between">
      <formula>1</formula>
      <formula>20</formula>
    </cfRule>
  </conditionalFormatting>
  <conditionalFormatting sqref="F16:Q16">
    <cfRule type="cellIs" dxfId="148" priority="24" stopIfTrue="1" operator="between">
      <formula>1</formula>
      <formula>20</formula>
    </cfRule>
  </conditionalFormatting>
  <conditionalFormatting sqref="F17:Q17">
    <cfRule type="cellIs" dxfId="147" priority="12" stopIfTrue="1" operator="between">
      <formula>1</formula>
      <formula>20</formula>
    </cfRule>
  </conditionalFormatting>
  <conditionalFormatting sqref="F18:Q18">
    <cfRule type="cellIs" dxfId="146" priority="23" stopIfTrue="1" operator="between">
      <formula>1</formula>
      <formula>20</formula>
    </cfRule>
  </conditionalFormatting>
  <conditionalFormatting sqref="F19:Q19">
    <cfRule type="cellIs" dxfId="145" priority="11" stopIfTrue="1" operator="between">
      <formula>1</formula>
      <formula>20</formula>
    </cfRule>
  </conditionalFormatting>
  <conditionalFormatting sqref="F20:Q20">
    <cfRule type="cellIs" dxfId="144" priority="22" stopIfTrue="1" operator="between">
      <formula>1</formula>
      <formula>20</formula>
    </cfRule>
  </conditionalFormatting>
  <conditionalFormatting sqref="F21:Q21">
    <cfRule type="cellIs" dxfId="143" priority="10" stopIfTrue="1" operator="between">
      <formula>1</formula>
      <formula>20</formula>
    </cfRule>
  </conditionalFormatting>
  <conditionalFormatting sqref="F22:Q22">
    <cfRule type="cellIs" dxfId="142" priority="21" stopIfTrue="1" operator="between">
      <formula>1</formula>
      <formula>20</formula>
    </cfRule>
  </conditionalFormatting>
  <conditionalFormatting sqref="F23:Q23">
    <cfRule type="cellIs" dxfId="141" priority="9" stopIfTrue="1" operator="between">
      <formula>1</formula>
      <formula>20</formula>
    </cfRule>
  </conditionalFormatting>
  <conditionalFormatting sqref="F24:Q24">
    <cfRule type="cellIs" dxfId="140" priority="20" stopIfTrue="1" operator="between">
      <formula>1</formula>
      <formula>20</formula>
    </cfRule>
  </conditionalFormatting>
  <conditionalFormatting sqref="F25:Q25">
    <cfRule type="cellIs" dxfId="139" priority="8" stopIfTrue="1" operator="between">
      <formula>1</formula>
      <formula>20</formula>
    </cfRule>
  </conditionalFormatting>
  <conditionalFormatting sqref="F26:Q26">
    <cfRule type="cellIs" dxfId="138" priority="19" stopIfTrue="1" operator="between">
      <formula>1</formula>
      <formula>20</formula>
    </cfRule>
  </conditionalFormatting>
  <conditionalFormatting sqref="F27:Q27">
    <cfRule type="cellIs" dxfId="137" priority="7" stopIfTrue="1" operator="between">
      <formula>1</formula>
      <formula>20</formula>
    </cfRule>
  </conditionalFormatting>
  <conditionalFormatting sqref="F28:Q28">
    <cfRule type="cellIs" dxfId="136" priority="18" stopIfTrue="1" operator="between">
      <formula>1</formula>
      <formula>20</formula>
    </cfRule>
  </conditionalFormatting>
  <conditionalFormatting sqref="F29:Q29">
    <cfRule type="cellIs" dxfId="135" priority="6" stopIfTrue="1" operator="between">
      <formula>1</formula>
      <formula>20</formula>
    </cfRule>
  </conditionalFormatting>
  <conditionalFormatting sqref="F30:Q30">
    <cfRule type="cellIs" dxfId="134" priority="17" stopIfTrue="1" operator="between">
      <formula>1</formula>
      <formula>20</formula>
    </cfRule>
  </conditionalFormatting>
  <conditionalFormatting sqref="F31:Q31">
    <cfRule type="cellIs" dxfId="133" priority="5" stopIfTrue="1" operator="between">
      <formula>1</formula>
      <formula>20</formula>
    </cfRule>
  </conditionalFormatting>
  <conditionalFormatting sqref="F32:Q32">
    <cfRule type="cellIs" dxfId="132" priority="16" stopIfTrue="1" operator="between">
      <formula>1</formula>
      <formula>20</formula>
    </cfRule>
  </conditionalFormatting>
  <conditionalFormatting sqref="F33:Q33">
    <cfRule type="cellIs" dxfId="131" priority="1" stopIfTrue="1" operator="between">
      <formula>1</formula>
      <formula>20</formula>
    </cfRule>
  </conditionalFormatting>
  <conditionalFormatting sqref="S10">
    <cfRule type="cellIs" dxfId="130" priority="2" stopIfTrue="1" operator="greaterThan">
      <formula>0.7</formula>
    </cfRule>
    <cfRule type="cellIs" dxfId="129" priority="3" stopIfTrue="1" operator="between">
      <formula>0.69</formula>
      <formula>0.45</formula>
    </cfRule>
    <cfRule type="cellIs" dxfId="128" priority="4" stopIfTrue="1" operator="between">
      <formula>0</formula>
      <formula>0.44</formula>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B9BBF-FC95-419B-9090-4BC7059CCA8A}">
  <sheetPr>
    <tabColor rgb="FF00B050"/>
  </sheetPr>
  <dimension ref="A1:AD49"/>
  <sheetViews>
    <sheetView showGridLines="0" zoomScale="70" zoomScaleNormal="70" workbookViewId="0">
      <selection activeCell="A3" sqref="A3:V4"/>
    </sheetView>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thickBot="1" x14ac:dyDescent="0.3"/>
    <row r="2" spans="1:30" ht="66.75" customHeight="1" thickBot="1" x14ac:dyDescent="0.3">
      <c r="A2" s="304" t="s">
        <v>198</v>
      </c>
      <c r="B2" s="305"/>
      <c r="C2" s="305"/>
      <c r="D2" s="305"/>
      <c r="E2" s="305"/>
      <c r="F2" s="305"/>
      <c r="G2" s="305"/>
      <c r="H2" s="305"/>
      <c r="I2" s="305"/>
      <c r="J2" s="305"/>
      <c r="K2" s="305"/>
      <c r="L2" s="305"/>
      <c r="M2" s="305"/>
      <c r="N2" s="305"/>
      <c r="O2" s="305"/>
      <c r="P2" s="305"/>
      <c r="Q2" s="305"/>
      <c r="R2" s="305"/>
      <c r="S2" s="305"/>
      <c r="T2" s="305"/>
      <c r="U2" s="305"/>
      <c r="V2" s="306"/>
      <c r="W2" s="302"/>
      <c r="X2" s="302"/>
      <c r="Y2" s="302"/>
      <c r="Z2" s="302"/>
      <c r="AA2" s="302"/>
      <c r="AB2" s="302"/>
    </row>
    <row r="3" spans="1:30" s="18" customFormat="1" ht="18" customHeight="1" x14ac:dyDescent="0.35">
      <c r="A3" s="307" t="s">
        <v>41</v>
      </c>
      <c r="B3" s="308"/>
      <c r="C3" s="308"/>
      <c r="D3" s="308"/>
      <c r="E3" s="308"/>
      <c r="F3" s="308"/>
      <c r="G3" s="308"/>
      <c r="H3" s="308"/>
      <c r="I3" s="308"/>
      <c r="J3" s="308"/>
      <c r="K3" s="308"/>
      <c r="L3" s="308"/>
      <c r="M3" s="308"/>
      <c r="N3" s="308"/>
      <c r="O3" s="308"/>
      <c r="P3" s="308"/>
      <c r="Q3" s="308"/>
      <c r="R3" s="308"/>
      <c r="S3" s="308"/>
      <c r="T3" s="308"/>
      <c r="U3" s="308"/>
      <c r="V3" s="308"/>
      <c r="W3" s="309"/>
      <c r="X3" s="309"/>
      <c r="Y3" s="309"/>
      <c r="Z3" s="309"/>
      <c r="AA3" s="309"/>
      <c r="AB3" s="309"/>
    </row>
    <row r="4" spans="1:30" s="18" customFormat="1" ht="18.75" x14ac:dyDescent="0.35">
      <c r="A4" s="310"/>
      <c r="B4" s="311"/>
      <c r="C4" s="311"/>
      <c r="D4" s="311"/>
      <c r="E4" s="311"/>
      <c r="F4" s="311"/>
      <c r="G4" s="311"/>
      <c r="H4" s="311"/>
      <c r="I4" s="311"/>
      <c r="J4" s="311"/>
      <c r="K4" s="311"/>
      <c r="L4" s="311"/>
      <c r="M4" s="311"/>
      <c r="N4" s="311"/>
      <c r="O4" s="311"/>
      <c r="P4" s="311"/>
      <c r="Q4" s="311"/>
      <c r="R4" s="311"/>
      <c r="S4" s="311"/>
      <c r="T4" s="311"/>
      <c r="U4" s="311"/>
      <c r="V4" s="311"/>
      <c r="W4" s="312"/>
      <c r="X4" s="312"/>
      <c r="Y4" s="312"/>
      <c r="Z4" s="312"/>
      <c r="AA4" s="312"/>
      <c r="AB4" s="312"/>
      <c r="AC4" s="23"/>
      <c r="AD4" s="23"/>
    </row>
    <row r="5" spans="1:30" s="18" customFormat="1" ht="36.75" customHeight="1" x14ac:dyDescent="0.35">
      <c r="A5" s="313"/>
      <c r="B5" s="314" t="s">
        <v>16</v>
      </c>
      <c r="C5" s="315"/>
      <c r="D5" s="316" t="s">
        <v>165</v>
      </c>
      <c r="E5" s="317"/>
      <c r="F5" s="317"/>
      <c r="G5" s="317"/>
      <c r="H5" s="317"/>
      <c r="I5" s="317"/>
      <c r="J5" s="317"/>
      <c r="K5" s="317"/>
      <c r="L5" s="317"/>
      <c r="M5" s="317"/>
      <c r="N5" s="317"/>
      <c r="O5" s="317"/>
      <c r="P5" s="317"/>
      <c r="Q5" s="317"/>
      <c r="R5" s="318"/>
      <c r="S5" s="318"/>
      <c r="T5" s="318"/>
      <c r="U5" s="318"/>
      <c r="V5" s="318"/>
      <c r="W5" s="318"/>
      <c r="X5" s="318"/>
      <c r="Y5" s="318"/>
      <c r="Z5" s="318"/>
      <c r="AA5" s="318"/>
      <c r="AB5" s="319"/>
      <c r="AC5" s="24"/>
      <c r="AD5" s="23"/>
    </row>
    <row r="6" spans="1:30" s="18" customFormat="1" ht="38.25" customHeight="1" thickBot="1" x14ac:dyDescent="0.4">
      <c r="A6" s="312"/>
      <c r="B6" s="320" t="s">
        <v>11</v>
      </c>
      <c r="C6" s="321" t="s">
        <v>10</v>
      </c>
      <c r="D6" s="322"/>
      <c r="E6" s="323"/>
      <c r="F6" s="323"/>
      <c r="G6" s="323"/>
      <c r="H6" s="323"/>
      <c r="I6" s="323"/>
      <c r="J6" s="323"/>
      <c r="K6" s="323"/>
      <c r="L6" s="323"/>
      <c r="M6" s="323"/>
      <c r="N6" s="323"/>
      <c r="O6" s="323"/>
      <c r="P6" s="323"/>
      <c r="Q6" s="323"/>
      <c r="R6" s="323"/>
      <c r="S6" s="323"/>
      <c r="T6" s="323"/>
      <c r="U6" s="323"/>
      <c r="V6" s="323"/>
      <c r="W6" s="323"/>
      <c r="X6" s="323"/>
      <c r="Y6" s="323"/>
      <c r="Z6" s="323"/>
      <c r="AA6" s="323"/>
      <c r="AB6" s="324"/>
      <c r="AC6" s="24"/>
      <c r="AD6" s="23"/>
    </row>
    <row r="7" spans="1:30" s="33" customFormat="1" ht="22.5" customHeight="1" x14ac:dyDescent="0.3">
      <c r="A7" s="325" t="s">
        <v>110</v>
      </c>
      <c r="B7" s="325" t="s">
        <v>1</v>
      </c>
      <c r="C7" s="325" t="s">
        <v>2</v>
      </c>
      <c r="D7" s="326" t="s">
        <v>3</v>
      </c>
      <c r="E7" s="327"/>
      <c r="F7" s="328" t="s">
        <v>82</v>
      </c>
      <c r="G7" s="328" t="s">
        <v>83</v>
      </c>
      <c r="H7" s="328" t="s">
        <v>84</v>
      </c>
      <c r="I7" s="328" t="s">
        <v>85</v>
      </c>
      <c r="J7" s="328" t="s">
        <v>86</v>
      </c>
      <c r="K7" s="328" t="s">
        <v>87</v>
      </c>
      <c r="L7" s="328" t="s">
        <v>88</v>
      </c>
      <c r="M7" s="328" t="s">
        <v>89</v>
      </c>
      <c r="N7" s="328" t="s">
        <v>90</v>
      </c>
      <c r="O7" s="328" t="s">
        <v>91</v>
      </c>
      <c r="P7" s="328" t="s">
        <v>92</v>
      </c>
      <c r="Q7" s="328" t="s">
        <v>93</v>
      </c>
      <c r="R7" s="326" t="s">
        <v>137</v>
      </c>
      <c r="S7" s="327"/>
      <c r="T7" s="329" t="s">
        <v>112</v>
      </c>
      <c r="U7" s="330" t="s">
        <v>94</v>
      </c>
      <c r="V7" s="330" t="s">
        <v>95</v>
      </c>
      <c r="W7" s="331"/>
      <c r="X7" s="331"/>
      <c r="Y7" s="331"/>
      <c r="Z7" s="331"/>
      <c r="AA7" s="331"/>
      <c r="AB7" s="331"/>
    </row>
    <row r="8" spans="1:30" s="33" customFormat="1" ht="22.5" customHeight="1" x14ac:dyDescent="0.3">
      <c r="A8" s="325"/>
      <c r="B8" s="325" t="s">
        <v>0</v>
      </c>
      <c r="C8" s="325" t="s">
        <v>17</v>
      </c>
      <c r="D8" s="326"/>
      <c r="E8" s="327"/>
      <c r="F8" s="332"/>
      <c r="G8" s="332"/>
      <c r="H8" s="332"/>
      <c r="I8" s="332"/>
      <c r="J8" s="332"/>
      <c r="K8" s="332"/>
      <c r="L8" s="332"/>
      <c r="M8" s="332"/>
      <c r="N8" s="332"/>
      <c r="O8" s="332"/>
      <c r="P8" s="332"/>
      <c r="Q8" s="332"/>
      <c r="R8" s="326"/>
      <c r="S8" s="327"/>
      <c r="T8" s="329"/>
      <c r="U8" s="330"/>
      <c r="V8" s="330"/>
      <c r="W8" s="331"/>
      <c r="X8" s="331"/>
      <c r="Y8" s="331"/>
      <c r="Z8" s="331"/>
      <c r="AA8" s="331"/>
      <c r="AB8" s="331"/>
    </row>
    <row r="9" spans="1:30" s="34" customFormat="1" ht="28.15" customHeight="1" thickBot="1" x14ac:dyDescent="0.3">
      <c r="A9" s="325"/>
      <c r="B9" s="325" t="s">
        <v>0</v>
      </c>
      <c r="C9" s="325" t="s">
        <v>17</v>
      </c>
      <c r="D9" s="326"/>
      <c r="E9" s="333"/>
      <c r="F9" s="334" t="s">
        <v>199</v>
      </c>
      <c r="G9" s="335"/>
      <c r="H9" s="335"/>
      <c r="I9" s="335"/>
      <c r="J9" s="335"/>
      <c r="K9" s="335"/>
      <c r="L9" s="335"/>
      <c r="M9" s="335"/>
      <c r="N9" s="335"/>
      <c r="O9" s="335"/>
      <c r="P9" s="335"/>
      <c r="Q9" s="335"/>
      <c r="R9" s="326"/>
      <c r="S9" s="333"/>
      <c r="T9" s="336"/>
      <c r="U9" s="337"/>
      <c r="V9" s="337"/>
      <c r="W9" s="338"/>
      <c r="X9" s="338"/>
      <c r="Y9" s="338"/>
      <c r="Z9" s="338"/>
      <c r="AA9" s="338"/>
      <c r="AB9" s="338"/>
    </row>
    <row r="10" spans="1:30" s="34" customFormat="1" ht="50.1" customHeight="1" x14ac:dyDescent="0.25">
      <c r="A10" s="339" t="s">
        <v>4</v>
      </c>
      <c r="B10" s="340" t="s">
        <v>166</v>
      </c>
      <c r="C10" s="341">
        <v>5000</v>
      </c>
      <c r="D10" s="342"/>
      <c r="E10" s="343" t="s">
        <v>96</v>
      </c>
      <c r="F10" s="344"/>
      <c r="G10" s="344"/>
      <c r="H10" s="344"/>
      <c r="I10" s="344"/>
      <c r="J10" s="344"/>
      <c r="K10" s="344"/>
      <c r="L10" s="344"/>
      <c r="M10" s="344"/>
      <c r="N10" s="344"/>
      <c r="O10" s="344"/>
      <c r="P10" s="344"/>
      <c r="Q10" s="345"/>
      <c r="R10" s="248">
        <f>IFERROR(IF(COUNT(F10:Q10)&lt;1,0,IF(COUNT(F11:Q11)&gt;=COUNT(F10:Q10),1,(COUNT(F11:Q11)/COUNT(F10:Q10)))),0)</f>
        <v>0</v>
      </c>
      <c r="S10" s="346">
        <f>AVERAGE(R10:R32)</f>
        <v>0</v>
      </c>
      <c r="T10" s="347"/>
      <c r="U10" s="348"/>
      <c r="V10" s="349"/>
      <c r="W10" s="338"/>
      <c r="X10" s="338"/>
      <c r="Y10" s="338"/>
      <c r="Z10" s="338"/>
      <c r="AA10" s="338"/>
      <c r="AB10" s="338"/>
    </row>
    <row r="11" spans="1:30" s="34" customFormat="1" ht="50.1" customHeight="1" thickBot="1" x14ac:dyDescent="0.3">
      <c r="A11" s="350"/>
      <c r="B11" s="351"/>
      <c r="C11" s="352"/>
      <c r="D11" s="342"/>
      <c r="E11" s="353" t="s">
        <v>97</v>
      </c>
      <c r="F11" s="354"/>
      <c r="G11" s="354"/>
      <c r="H11" s="354"/>
      <c r="I11" s="354"/>
      <c r="J11" s="354"/>
      <c r="K11" s="354"/>
      <c r="L11" s="354"/>
      <c r="M11" s="354"/>
      <c r="N11" s="354"/>
      <c r="O11" s="354"/>
      <c r="P11" s="354"/>
      <c r="Q11" s="355"/>
      <c r="R11" s="249"/>
      <c r="S11" s="356"/>
      <c r="T11" s="357"/>
      <c r="U11" s="358"/>
      <c r="V11" s="359"/>
      <c r="W11" s="338"/>
      <c r="X11" s="338"/>
      <c r="Y11" s="338"/>
      <c r="Z11" s="338"/>
      <c r="AA11" s="338"/>
      <c r="AB11" s="338"/>
    </row>
    <row r="12" spans="1:30" s="34" customFormat="1" ht="50.1" customHeight="1" x14ac:dyDescent="0.25">
      <c r="A12" s="339" t="s">
        <v>5</v>
      </c>
      <c r="B12" s="340" t="s">
        <v>167</v>
      </c>
      <c r="C12" s="341">
        <v>10000</v>
      </c>
      <c r="D12" s="360"/>
      <c r="E12" s="361" t="s">
        <v>96</v>
      </c>
      <c r="F12" s="362"/>
      <c r="G12" s="362"/>
      <c r="H12" s="362"/>
      <c r="I12" s="362"/>
      <c r="J12" s="362"/>
      <c r="K12" s="362"/>
      <c r="L12" s="362"/>
      <c r="M12" s="362"/>
      <c r="N12" s="362"/>
      <c r="O12" s="362"/>
      <c r="P12" s="362"/>
      <c r="Q12" s="362"/>
      <c r="R12" s="363">
        <f>IFERROR(IF(COUNT(F12:Q12)&lt;1,0,IF(COUNT(F13:Q13)&gt;=COUNT(F12:Q12),1,(COUNT(F13:Q13)/COUNT(F12:Q12)))),0)</f>
        <v>0</v>
      </c>
      <c r="S12" s="356"/>
      <c r="T12" s="364"/>
      <c r="U12" s="365"/>
      <c r="V12" s="366"/>
      <c r="W12" s="338"/>
      <c r="X12" s="338"/>
      <c r="Y12" s="338"/>
      <c r="Z12" s="338"/>
      <c r="AA12" s="338"/>
      <c r="AB12" s="338"/>
    </row>
    <row r="13" spans="1:30" s="34" customFormat="1" ht="50.1" customHeight="1" thickBot="1" x14ac:dyDescent="0.3">
      <c r="A13" s="350"/>
      <c r="B13" s="351"/>
      <c r="C13" s="352"/>
      <c r="D13" s="359"/>
      <c r="E13" s="367" t="s">
        <v>97</v>
      </c>
      <c r="F13" s="362"/>
      <c r="G13" s="362"/>
      <c r="H13" s="362"/>
      <c r="I13" s="362"/>
      <c r="J13" s="362"/>
      <c r="K13" s="362"/>
      <c r="L13" s="362"/>
      <c r="M13" s="362"/>
      <c r="N13" s="362"/>
      <c r="O13" s="362"/>
      <c r="P13" s="362"/>
      <c r="Q13" s="362"/>
      <c r="R13" s="363"/>
      <c r="S13" s="356"/>
      <c r="T13" s="357"/>
      <c r="U13" s="358"/>
      <c r="V13" s="368"/>
      <c r="W13" s="338"/>
      <c r="X13" s="338"/>
      <c r="Y13" s="338"/>
      <c r="Z13" s="338"/>
      <c r="AA13" s="338"/>
      <c r="AB13" s="338"/>
    </row>
    <row r="14" spans="1:30" s="34" customFormat="1" ht="50.1" customHeight="1" x14ac:dyDescent="0.25">
      <c r="A14" s="339" t="s">
        <v>6</v>
      </c>
      <c r="B14" s="340" t="s">
        <v>168</v>
      </c>
      <c r="C14" s="341">
        <v>15000</v>
      </c>
      <c r="D14" s="360"/>
      <c r="E14" s="361" t="s">
        <v>96</v>
      </c>
      <c r="F14" s="362"/>
      <c r="G14" s="362"/>
      <c r="H14" s="362"/>
      <c r="I14" s="362"/>
      <c r="J14" s="362"/>
      <c r="K14" s="362"/>
      <c r="L14" s="362"/>
      <c r="M14" s="362"/>
      <c r="N14" s="362"/>
      <c r="O14" s="362"/>
      <c r="P14" s="362"/>
      <c r="Q14" s="362"/>
      <c r="R14" s="363">
        <f>IFERROR(IF(COUNT(F14:Q14)&lt;1,0,IF(COUNT(F15:Q15)&gt;=COUNT(F14:Q14),1,(COUNT(F15:Q15)/COUNT(F14:Q14)))),0)</f>
        <v>0</v>
      </c>
      <c r="S14" s="356"/>
      <c r="T14" s="364"/>
      <c r="U14" s="365"/>
      <c r="V14" s="366"/>
      <c r="W14" s="338"/>
      <c r="X14" s="338"/>
      <c r="Y14" s="338"/>
      <c r="Z14" s="338"/>
      <c r="AA14" s="338"/>
      <c r="AB14" s="338"/>
    </row>
    <row r="15" spans="1:30" s="34" customFormat="1" ht="50.1" customHeight="1" thickBot="1" x14ac:dyDescent="0.3">
      <c r="A15" s="350"/>
      <c r="B15" s="351"/>
      <c r="C15" s="352"/>
      <c r="D15" s="359"/>
      <c r="E15" s="367" t="s">
        <v>97</v>
      </c>
      <c r="F15" s="362"/>
      <c r="G15" s="362"/>
      <c r="H15" s="362"/>
      <c r="I15" s="362"/>
      <c r="J15" s="362"/>
      <c r="K15" s="362"/>
      <c r="L15" s="362"/>
      <c r="M15" s="362"/>
      <c r="N15" s="362"/>
      <c r="O15" s="362"/>
      <c r="P15" s="362"/>
      <c r="Q15" s="362"/>
      <c r="R15" s="363"/>
      <c r="S15" s="356"/>
      <c r="T15" s="357"/>
      <c r="U15" s="358"/>
      <c r="V15" s="368"/>
      <c r="W15" s="338"/>
      <c r="X15" s="338"/>
      <c r="Y15" s="338"/>
      <c r="Z15" s="338"/>
      <c r="AA15" s="338"/>
      <c r="AB15" s="338"/>
    </row>
    <row r="16" spans="1:30" s="34" customFormat="1" ht="50.1" customHeight="1" x14ac:dyDescent="0.25">
      <c r="A16" s="339" t="s">
        <v>7</v>
      </c>
      <c r="B16" s="340" t="s">
        <v>169</v>
      </c>
      <c r="C16" s="341">
        <v>20000</v>
      </c>
      <c r="D16" s="360"/>
      <c r="E16" s="361" t="s">
        <v>96</v>
      </c>
      <c r="F16" s="362"/>
      <c r="G16" s="362"/>
      <c r="H16" s="362"/>
      <c r="I16" s="362"/>
      <c r="J16" s="362"/>
      <c r="K16" s="362"/>
      <c r="L16" s="362"/>
      <c r="M16" s="362"/>
      <c r="N16" s="362"/>
      <c r="O16" s="362"/>
      <c r="P16" s="362"/>
      <c r="Q16" s="362"/>
      <c r="R16" s="363">
        <f>IFERROR(IF(COUNT(F16:Q16)&lt;1,0,IF(COUNT(F17:Q17)&gt;=COUNT(F16:Q16),1,(COUNT(F17:Q17)/COUNT(F16:Q16)))),0)</f>
        <v>0</v>
      </c>
      <c r="S16" s="356"/>
      <c r="T16" s="364"/>
      <c r="U16" s="365"/>
      <c r="V16" s="360"/>
      <c r="W16" s="338"/>
      <c r="X16" s="338"/>
      <c r="Y16" s="338"/>
      <c r="Z16" s="338"/>
      <c r="AA16" s="338"/>
      <c r="AB16" s="338"/>
    </row>
    <row r="17" spans="1:28" s="34" customFormat="1" ht="50.1" customHeight="1" thickBot="1" x14ac:dyDescent="0.3">
      <c r="A17" s="350"/>
      <c r="B17" s="351"/>
      <c r="C17" s="352"/>
      <c r="D17" s="359"/>
      <c r="E17" s="367" t="s">
        <v>97</v>
      </c>
      <c r="F17" s="362"/>
      <c r="G17" s="362"/>
      <c r="H17" s="362"/>
      <c r="I17" s="362"/>
      <c r="J17" s="362"/>
      <c r="K17" s="362"/>
      <c r="L17" s="362"/>
      <c r="M17" s="362"/>
      <c r="N17" s="362"/>
      <c r="O17" s="362"/>
      <c r="P17" s="362"/>
      <c r="Q17" s="362"/>
      <c r="R17" s="363"/>
      <c r="S17" s="356"/>
      <c r="T17" s="357"/>
      <c r="U17" s="358"/>
      <c r="V17" s="359"/>
      <c r="W17" s="338"/>
      <c r="X17" s="338"/>
      <c r="Y17" s="338"/>
      <c r="Z17" s="338"/>
      <c r="AA17" s="338"/>
      <c r="AB17" s="338"/>
    </row>
    <row r="18" spans="1:28" s="34" customFormat="1" ht="50.1" customHeight="1" x14ac:dyDescent="0.25">
      <c r="A18" s="339" t="s">
        <v>8</v>
      </c>
      <c r="B18" s="340" t="s">
        <v>170</v>
      </c>
      <c r="C18" s="341">
        <v>30000</v>
      </c>
      <c r="D18" s="360"/>
      <c r="E18" s="361" t="s">
        <v>96</v>
      </c>
      <c r="F18" s="362"/>
      <c r="G18" s="362"/>
      <c r="H18" s="362"/>
      <c r="I18" s="362"/>
      <c r="J18" s="362"/>
      <c r="K18" s="362"/>
      <c r="L18" s="362"/>
      <c r="M18" s="362"/>
      <c r="N18" s="362"/>
      <c r="O18" s="362"/>
      <c r="P18" s="362"/>
      <c r="Q18" s="362"/>
      <c r="R18" s="363">
        <f>IFERROR(IF(COUNT(F18:Q18)&lt;1,0,IF(COUNT(F19:Q19)&gt;=COUNT(F18:Q18),1,(COUNT(F19:Q19)/COUNT(F18:Q18)))),0)</f>
        <v>0</v>
      </c>
      <c r="S18" s="356"/>
      <c r="T18" s="364"/>
      <c r="U18" s="365"/>
      <c r="V18" s="366"/>
      <c r="W18" s="338"/>
      <c r="X18" s="338"/>
      <c r="Y18" s="338"/>
      <c r="Z18" s="338"/>
      <c r="AA18" s="338"/>
      <c r="AB18" s="338"/>
    </row>
    <row r="19" spans="1:28" s="34" customFormat="1" ht="50.1" customHeight="1" thickBot="1" x14ac:dyDescent="0.3">
      <c r="A19" s="350"/>
      <c r="B19" s="351"/>
      <c r="C19" s="352"/>
      <c r="D19" s="359"/>
      <c r="E19" s="367" t="s">
        <v>97</v>
      </c>
      <c r="F19" s="362"/>
      <c r="G19" s="362"/>
      <c r="H19" s="362"/>
      <c r="I19" s="362"/>
      <c r="J19" s="362"/>
      <c r="K19" s="362"/>
      <c r="L19" s="362"/>
      <c r="M19" s="362"/>
      <c r="N19" s="362"/>
      <c r="O19" s="362"/>
      <c r="P19" s="362"/>
      <c r="Q19" s="362"/>
      <c r="R19" s="363"/>
      <c r="S19" s="356"/>
      <c r="T19" s="357"/>
      <c r="U19" s="358"/>
      <c r="V19" s="368"/>
      <c r="W19" s="338"/>
      <c r="X19" s="338"/>
      <c r="Y19" s="338"/>
      <c r="Z19" s="338"/>
      <c r="AA19" s="338"/>
      <c r="AB19" s="338"/>
    </row>
    <row r="20" spans="1:28" s="34" customFormat="1" ht="50.1" customHeight="1" x14ac:dyDescent="0.25">
      <c r="A20" s="339" t="s">
        <v>9</v>
      </c>
      <c r="B20" s="340" t="s">
        <v>171</v>
      </c>
      <c r="C20" s="341">
        <v>40000</v>
      </c>
      <c r="D20" s="360"/>
      <c r="E20" s="361" t="s">
        <v>96</v>
      </c>
      <c r="F20" s="362"/>
      <c r="G20" s="362"/>
      <c r="H20" s="362"/>
      <c r="I20" s="362"/>
      <c r="J20" s="362"/>
      <c r="K20" s="362"/>
      <c r="L20" s="362"/>
      <c r="M20" s="362"/>
      <c r="N20" s="362"/>
      <c r="O20" s="362"/>
      <c r="P20" s="362"/>
      <c r="Q20" s="362"/>
      <c r="R20" s="363">
        <f>IFERROR(IF(COUNT(F20:Q20)&lt;1,0,IF(COUNT(F21:Q21)&gt;=COUNT(F20:Q20),1,(COUNT(F21:Q21)/COUNT(F20:Q20)))),0)</f>
        <v>0</v>
      </c>
      <c r="S20" s="356"/>
      <c r="T20" s="364"/>
      <c r="U20" s="365"/>
      <c r="V20" s="366"/>
      <c r="W20" s="338"/>
      <c r="X20" s="338"/>
      <c r="Y20" s="338"/>
      <c r="Z20" s="338"/>
      <c r="AA20" s="338"/>
      <c r="AB20" s="338"/>
    </row>
    <row r="21" spans="1:28" s="34" customFormat="1" ht="50.1" customHeight="1" thickBot="1" x14ac:dyDescent="0.3">
      <c r="A21" s="350"/>
      <c r="B21" s="351"/>
      <c r="C21" s="352"/>
      <c r="D21" s="359"/>
      <c r="E21" s="367" t="s">
        <v>97</v>
      </c>
      <c r="F21" s="362"/>
      <c r="G21" s="362"/>
      <c r="H21" s="362"/>
      <c r="I21" s="362"/>
      <c r="J21" s="362"/>
      <c r="K21" s="362"/>
      <c r="L21" s="362"/>
      <c r="M21" s="362"/>
      <c r="N21" s="362"/>
      <c r="O21" s="362"/>
      <c r="P21" s="362"/>
      <c r="Q21" s="362"/>
      <c r="R21" s="363"/>
      <c r="S21" s="356"/>
      <c r="T21" s="357"/>
      <c r="U21" s="358"/>
      <c r="V21" s="368"/>
      <c r="W21" s="338"/>
      <c r="X21" s="338"/>
      <c r="Y21" s="338"/>
      <c r="Z21" s="338"/>
      <c r="AA21" s="338"/>
      <c r="AB21" s="338"/>
    </row>
    <row r="22" spans="1:28" s="34" customFormat="1" ht="50.1" customHeight="1" x14ac:dyDescent="0.25">
      <c r="A22" s="339" t="s">
        <v>109</v>
      </c>
      <c r="B22" s="340" t="s">
        <v>172</v>
      </c>
      <c r="C22" s="341">
        <v>50000</v>
      </c>
      <c r="D22" s="360"/>
      <c r="E22" s="361" t="s">
        <v>96</v>
      </c>
      <c r="F22" s="362"/>
      <c r="G22" s="362"/>
      <c r="H22" s="362"/>
      <c r="I22" s="362"/>
      <c r="J22" s="362"/>
      <c r="K22" s="362"/>
      <c r="L22" s="362"/>
      <c r="M22" s="362"/>
      <c r="N22" s="362"/>
      <c r="O22" s="362"/>
      <c r="P22" s="362"/>
      <c r="Q22" s="362"/>
      <c r="R22" s="363">
        <f>IFERROR(IF(COUNT(F22:Q22)&lt;1,0,IF(COUNT(F23:Q23)&gt;=COUNT(F22:Q22),1,(COUNT(F23:Q23)/COUNT(F22:Q22)))),0)</f>
        <v>0</v>
      </c>
      <c r="S22" s="356"/>
      <c r="T22" s="364"/>
      <c r="U22" s="365"/>
      <c r="V22" s="366"/>
      <c r="W22" s="338"/>
      <c r="X22" s="338"/>
      <c r="Y22" s="338"/>
      <c r="Z22" s="338"/>
      <c r="AA22" s="338"/>
      <c r="AB22" s="338"/>
    </row>
    <row r="23" spans="1:28" s="34" customFormat="1" ht="50.1" customHeight="1" thickBot="1" x14ac:dyDescent="0.3">
      <c r="A23" s="350"/>
      <c r="B23" s="351"/>
      <c r="C23" s="352"/>
      <c r="D23" s="359"/>
      <c r="E23" s="367" t="s">
        <v>97</v>
      </c>
      <c r="F23" s="362"/>
      <c r="G23" s="362"/>
      <c r="H23" s="362"/>
      <c r="I23" s="362"/>
      <c r="J23" s="362"/>
      <c r="K23" s="362"/>
      <c r="L23" s="362"/>
      <c r="M23" s="362"/>
      <c r="N23" s="362"/>
      <c r="O23" s="362"/>
      <c r="P23" s="362"/>
      <c r="Q23" s="362"/>
      <c r="R23" s="363"/>
      <c r="S23" s="356"/>
      <c r="T23" s="357"/>
      <c r="U23" s="358"/>
      <c r="V23" s="368"/>
      <c r="W23" s="338"/>
      <c r="X23" s="338"/>
      <c r="Y23" s="338"/>
      <c r="Z23" s="338"/>
      <c r="AA23" s="338"/>
      <c r="AB23" s="338"/>
    </row>
    <row r="24" spans="1:28" s="34" customFormat="1" ht="50.1" customHeight="1" x14ac:dyDescent="0.25">
      <c r="A24" s="339" t="s">
        <v>18</v>
      </c>
      <c r="B24" s="340" t="s">
        <v>173</v>
      </c>
      <c r="C24" s="341">
        <v>60000</v>
      </c>
      <c r="D24" s="369"/>
      <c r="E24" s="361" t="s">
        <v>96</v>
      </c>
      <c r="F24" s="362"/>
      <c r="G24" s="362"/>
      <c r="H24" s="362"/>
      <c r="I24" s="362"/>
      <c r="J24" s="362"/>
      <c r="K24" s="362"/>
      <c r="L24" s="362"/>
      <c r="M24" s="362"/>
      <c r="N24" s="362"/>
      <c r="O24" s="362"/>
      <c r="P24" s="362"/>
      <c r="Q24" s="362"/>
      <c r="R24" s="363">
        <f>IFERROR(IF(COUNT(F24:Q24)&lt;1,0,IF(COUNT(F25:Q25)&gt;=COUNT(F24:Q24),1,(COUNT(F25:Q25)/COUNT(F24:Q24)))),0)</f>
        <v>0</v>
      </c>
      <c r="S24" s="356"/>
      <c r="T24" s="364"/>
      <c r="U24" s="365"/>
      <c r="V24" s="366"/>
      <c r="W24" s="338"/>
      <c r="X24" s="338"/>
      <c r="Y24" s="338"/>
      <c r="Z24" s="338"/>
      <c r="AA24" s="338"/>
      <c r="AB24" s="338"/>
    </row>
    <row r="25" spans="1:28" s="34" customFormat="1" ht="50.1" customHeight="1" thickBot="1" x14ac:dyDescent="0.3">
      <c r="A25" s="350"/>
      <c r="B25" s="351"/>
      <c r="C25" s="352"/>
      <c r="D25" s="369"/>
      <c r="E25" s="367" t="s">
        <v>97</v>
      </c>
      <c r="F25" s="362"/>
      <c r="G25" s="362"/>
      <c r="H25" s="362"/>
      <c r="I25" s="362"/>
      <c r="J25" s="362"/>
      <c r="K25" s="362"/>
      <c r="L25" s="362"/>
      <c r="M25" s="362"/>
      <c r="N25" s="362"/>
      <c r="O25" s="362"/>
      <c r="P25" s="362"/>
      <c r="Q25" s="362"/>
      <c r="R25" s="363"/>
      <c r="S25" s="356"/>
      <c r="T25" s="357"/>
      <c r="U25" s="358"/>
      <c r="V25" s="368"/>
      <c r="W25" s="338"/>
      <c r="X25" s="338"/>
      <c r="Y25" s="338"/>
      <c r="Z25" s="338"/>
      <c r="AA25" s="338"/>
      <c r="AB25" s="338"/>
    </row>
    <row r="26" spans="1:28" s="34" customFormat="1" ht="50.1" customHeight="1" x14ac:dyDescent="0.25">
      <c r="A26" s="339" t="s">
        <v>19</v>
      </c>
      <c r="B26" s="340" t="s">
        <v>174</v>
      </c>
      <c r="C26" s="341">
        <v>70000</v>
      </c>
      <c r="D26" s="369"/>
      <c r="E26" s="361" t="s">
        <v>96</v>
      </c>
      <c r="F26" s="362"/>
      <c r="G26" s="362"/>
      <c r="H26" s="362"/>
      <c r="I26" s="362"/>
      <c r="J26" s="362"/>
      <c r="K26" s="362"/>
      <c r="L26" s="362"/>
      <c r="M26" s="362"/>
      <c r="N26" s="362"/>
      <c r="O26" s="362"/>
      <c r="P26" s="362"/>
      <c r="Q26" s="362"/>
      <c r="R26" s="363">
        <f>IFERROR(IF(COUNT(F26:Q26)&lt;1,0,IF(COUNT(F27:Q27)&gt;=COUNT(F26:Q26),1,(COUNT(F27:Q27)/COUNT(F26:Q26)))),0)</f>
        <v>0</v>
      </c>
      <c r="S26" s="356"/>
      <c r="T26" s="364"/>
      <c r="U26" s="365"/>
      <c r="V26" s="366"/>
      <c r="W26" s="338"/>
      <c r="X26" s="338"/>
      <c r="Y26" s="338"/>
      <c r="Z26" s="338"/>
      <c r="AA26" s="338"/>
      <c r="AB26" s="338"/>
    </row>
    <row r="27" spans="1:28" s="34" customFormat="1" ht="50.1" customHeight="1" thickBot="1" x14ac:dyDescent="0.3">
      <c r="A27" s="350"/>
      <c r="B27" s="351"/>
      <c r="C27" s="352"/>
      <c r="D27" s="369"/>
      <c r="E27" s="367" t="s">
        <v>97</v>
      </c>
      <c r="F27" s="362"/>
      <c r="G27" s="362"/>
      <c r="H27" s="362"/>
      <c r="I27" s="362"/>
      <c r="J27" s="362"/>
      <c r="K27" s="362"/>
      <c r="L27" s="362"/>
      <c r="M27" s="362"/>
      <c r="N27" s="362"/>
      <c r="O27" s="362"/>
      <c r="P27" s="362"/>
      <c r="Q27" s="362"/>
      <c r="R27" s="363"/>
      <c r="S27" s="356"/>
      <c r="T27" s="357"/>
      <c r="U27" s="358"/>
      <c r="V27" s="368"/>
      <c r="W27" s="338"/>
      <c r="X27" s="338"/>
      <c r="Y27" s="338"/>
      <c r="Z27" s="338"/>
      <c r="AA27" s="338"/>
      <c r="AB27" s="338"/>
    </row>
    <row r="28" spans="1:28" s="34" customFormat="1" ht="50.1" customHeight="1" x14ac:dyDescent="0.25">
      <c r="A28" s="339" t="s">
        <v>20</v>
      </c>
      <c r="B28" s="340" t="s">
        <v>175</v>
      </c>
      <c r="C28" s="341">
        <v>80000</v>
      </c>
      <c r="D28" s="369"/>
      <c r="E28" s="361" t="s">
        <v>96</v>
      </c>
      <c r="F28" s="362"/>
      <c r="G28" s="362"/>
      <c r="H28" s="362"/>
      <c r="I28" s="362"/>
      <c r="J28" s="362"/>
      <c r="K28" s="362"/>
      <c r="L28" s="362"/>
      <c r="M28" s="362"/>
      <c r="N28" s="362"/>
      <c r="O28" s="362"/>
      <c r="P28" s="362"/>
      <c r="Q28" s="362"/>
      <c r="R28" s="363">
        <f>IFERROR(IF(COUNT(F28:Q28)&lt;1,0,IF(COUNT(F29:Q29)&gt;=COUNT(F28:Q28),1,(COUNT(F29:Q29)/COUNT(F28:Q28)))),0)</f>
        <v>0</v>
      </c>
      <c r="S28" s="356"/>
      <c r="T28" s="364"/>
      <c r="U28" s="365"/>
      <c r="V28" s="360"/>
      <c r="W28" s="338"/>
      <c r="X28" s="338"/>
      <c r="Y28" s="338"/>
      <c r="Z28" s="338"/>
      <c r="AA28" s="338"/>
      <c r="AB28" s="338"/>
    </row>
    <row r="29" spans="1:28" s="34" customFormat="1" ht="50.1" customHeight="1" thickBot="1" x14ac:dyDescent="0.3">
      <c r="A29" s="350"/>
      <c r="B29" s="351"/>
      <c r="C29" s="352"/>
      <c r="D29" s="369"/>
      <c r="E29" s="367" t="s">
        <v>97</v>
      </c>
      <c r="F29" s="362"/>
      <c r="G29" s="362"/>
      <c r="H29" s="362"/>
      <c r="I29" s="362"/>
      <c r="J29" s="362"/>
      <c r="K29" s="362"/>
      <c r="L29" s="362"/>
      <c r="M29" s="362"/>
      <c r="N29" s="362"/>
      <c r="O29" s="362"/>
      <c r="P29" s="362"/>
      <c r="Q29" s="362"/>
      <c r="R29" s="363"/>
      <c r="S29" s="356"/>
      <c r="T29" s="357"/>
      <c r="U29" s="358"/>
      <c r="V29" s="359"/>
      <c r="W29" s="338"/>
      <c r="X29" s="338"/>
      <c r="Y29" s="338"/>
      <c r="Z29" s="338"/>
      <c r="AA29" s="338"/>
      <c r="AB29" s="338"/>
    </row>
    <row r="30" spans="1:28" s="34" customFormat="1" ht="50.1" customHeight="1" x14ac:dyDescent="0.25">
      <c r="A30" s="339" t="s">
        <v>46</v>
      </c>
      <c r="B30" s="340" t="s">
        <v>176</v>
      </c>
      <c r="C30" s="341">
        <v>90000</v>
      </c>
      <c r="D30" s="369"/>
      <c r="E30" s="361" t="s">
        <v>96</v>
      </c>
      <c r="F30" s="362"/>
      <c r="G30" s="362"/>
      <c r="H30" s="362"/>
      <c r="I30" s="362"/>
      <c r="J30" s="362"/>
      <c r="K30" s="362"/>
      <c r="L30" s="362"/>
      <c r="M30" s="362"/>
      <c r="N30" s="362"/>
      <c r="O30" s="362"/>
      <c r="P30" s="362"/>
      <c r="Q30" s="362"/>
      <c r="R30" s="363">
        <f>IFERROR(IF(COUNT(F30:Q30)&lt;1,0,IF(COUNT(F31:Q31)&gt;=COUNT(F30:Q30),1,(COUNT(F31:Q31)/COUNT(F30:Q30)))),0)</f>
        <v>0</v>
      </c>
      <c r="S30" s="356"/>
      <c r="T30" s="364"/>
      <c r="U30" s="365"/>
      <c r="V30" s="360"/>
      <c r="W30" s="338"/>
      <c r="X30" s="338"/>
      <c r="Y30" s="338"/>
      <c r="Z30" s="338"/>
      <c r="AA30" s="338"/>
      <c r="AB30" s="338"/>
    </row>
    <row r="31" spans="1:28" s="34" customFormat="1" ht="50.1" customHeight="1" thickBot="1" x14ac:dyDescent="0.3">
      <c r="A31" s="370"/>
      <c r="B31" s="351"/>
      <c r="C31" s="352"/>
      <c r="D31" s="371"/>
      <c r="E31" s="367" t="s">
        <v>97</v>
      </c>
      <c r="F31" s="362"/>
      <c r="G31" s="362"/>
      <c r="H31" s="362"/>
      <c r="I31" s="362"/>
      <c r="J31" s="362"/>
      <c r="K31" s="362"/>
      <c r="L31" s="362"/>
      <c r="M31" s="362"/>
      <c r="N31" s="362"/>
      <c r="O31" s="362"/>
      <c r="P31" s="362"/>
      <c r="Q31" s="362"/>
      <c r="R31" s="363"/>
      <c r="S31" s="356"/>
      <c r="T31" s="357"/>
      <c r="U31" s="358"/>
      <c r="V31" s="359"/>
      <c r="W31" s="338"/>
      <c r="X31" s="338"/>
      <c r="Y31" s="338"/>
      <c r="Z31" s="338"/>
      <c r="AA31" s="338"/>
      <c r="AB31" s="338"/>
    </row>
    <row r="32" spans="1:28" s="34" customFormat="1" ht="55.5" customHeight="1" x14ac:dyDescent="0.25">
      <c r="A32" s="372" t="s">
        <v>47</v>
      </c>
      <c r="B32" s="340" t="s">
        <v>177</v>
      </c>
      <c r="C32" s="341">
        <v>100000</v>
      </c>
      <c r="D32" s="369"/>
      <c r="E32" s="361" t="s">
        <v>96</v>
      </c>
      <c r="F32" s="362"/>
      <c r="G32" s="362"/>
      <c r="H32" s="362"/>
      <c r="I32" s="362"/>
      <c r="J32" s="362"/>
      <c r="K32" s="362"/>
      <c r="L32" s="362"/>
      <c r="M32" s="362"/>
      <c r="N32" s="362"/>
      <c r="O32" s="362"/>
      <c r="P32" s="362"/>
      <c r="Q32" s="362"/>
      <c r="R32" s="373">
        <f>IFERROR(IF(COUNT(F32:Q32)&lt;1,0,IF(COUNT(#REF!)&gt;=COUNT(F32:Q32),1,(COUNT(#REF!)/COUNT(F32:Q32)))),0)</f>
        <v>0</v>
      </c>
      <c r="S32" s="356"/>
      <c r="T32" s="374"/>
      <c r="U32" s="375"/>
      <c r="V32" s="376"/>
      <c r="W32" s="338"/>
      <c r="X32" s="338"/>
      <c r="Y32" s="338"/>
      <c r="Z32" s="338"/>
      <c r="AA32" s="338"/>
      <c r="AB32" s="338"/>
    </row>
    <row r="33" spans="1:28" s="34" customFormat="1" ht="93" customHeight="1" thickBot="1" x14ac:dyDescent="0.3">
      <c r="A33" s="372"/>
      <c r="B33" s="351"/>
      <c r="C33" s="352"/>
      <c r="D33" s="371"/>
      <c r="E33" s="367" t="s">
        <v>97</v>
      </c>
      <c r="F33" s="362"/>
      <c r="G33" s="362"/>
      <c r="H33" s="362"/>
      <c r="I33" s="362"/>
      <c r="J33" s="362"/>
      <c r="K33" s="362"/>
      <c r="L33" s="362"/>
      <c r="M33" s="362"/>
      <c r="N33" s="362"/>
      <c r="O33" s="362"/>
      <c r="P33" s="362"/>
      <c r="Q33" s="362"/>
      <c r="R33" s="377"/>
      <c r="S33" s="378"/>
      <c r="T33" s="374"/>
      <c r="U33" s="375"/>
      <c r="V33" s="376"/>
      <c r="W33" s="338"/>
      <c r="X33" s="338"/>
      <c r="Y33" s="338"/>
      <c r="Z33" s="338"/>
      <c r="AA33" s="338"/>
      <c r="AB33" s="338"/>
    </row>
    <row r="34" spans="1:28" s="34" customFormat="1" ht="24" customHeight="1" thickBot="1" x14ac:dyDescent="0.3">
      <c r="A34" s="379" t="s">
        <v>98</v>
      </c>
      <c r="B34" s="380"/>
      <c r="C34" s="380"/>
      <c r="D34" s="380"/>
      <c r="E34" s="381"/>
      <c r="F34" s="382">
        <f t="shared" ref="F34:Q34" si="0">SUMIF($E$10:$E$32,"P*",F10:F32)</f>
        <v>0</v>
      </c>
      <c r="G34" s="382">
        <f t="shared" si="0"/>
        <v>0</v>
      </c>
      <c r="H34" s="382">
        <f t="shared" si="0"/>
        <v>0</v>
      </c>
      <c r="I34" s="382">
        <f t="shared" si="0"/>
        <v>0</v>
      </c>
      <c r="J34" s="382">
        <f t="shared" si="0"/>
        <v>0</v>
      </c>
      <c r="K34" s="382">
        <f t="shared" si="0"/>
        <v>0</v>
      </c>
      <c r="L34" s="382">
        <f t="shared" si="0"/>
        <v>0</v>
      </c>
      <c r="M34" s="382">
        <f t="shared" si="0"/>
        <v>0</v>
      </c>
      <c r="N34" s="382">
        <f t="shared" si="0"/>
        <v>0</v>
      </c>
      <c r="O34" s="382">
        <f t="shared" si="0"/>
        <v>0</v>
      </c>
      <c r="P34" s="382">
        <f t="shared" si="0"/>
        <v>0</v>
      </c>
      <c r="Q34" s="382">
        <f t="shared" si="0"/>
        <v>0</v>
      </c>
      <c r="R34" s="383">
        <f>SUM(F34:Q34)</f>
        <v>0</v>
      </c>
      <c r="S34" s="384"/>
      <c r="T34" s="385"/>
      <c r="U34" s="386"/>
      <c r="V34" s="386"/>
      <c r="W34" s="338"/>
      <c r="X34" s="338"/>
      <c r="Y34" s="338"/>
      <c r="Z34" s="338"/>
      <c r="AA34" s="338"/>
      <c r="AB34" s="338"/>
    </row>
    <row r="35" spans="1:28" s="34" customFormat="1" ht="24" customHeight="1" thickBot="1" x14ac:dyDescent="0.3">
      <c r="A35" s="387" t="s">
        <v>99</v>
      </c>
      <c r="B35" s="388"/>
      <c r="C35" s="388"/>
      <c r="D35" s="388"/>
      <c r="E35" s="389"/>
      <c r="F35" s="390">
        <f>SUMIF($E$10:$E$33,"E*",F10:F33)</f>
        <v>0</v>
      </c>
      <c r="G35" s="390">
        <f t="shared" ref="G35:Q35" si="1">SUMIF($E$10:$E$33,"E*",G10:G33)</f>
        <v>0</v>
      </c>
      <c r="H35" s="390">
        <f t="shared" si="1"/>
        <v>0</v>
      </c>
      <c r="I35" s="390">
        <f t="shared" si="1"/>
        <v>0</v>
      </c>
      <c r="J35" s="390">
        <f t="shared" si="1"/>
        <v>0</v>
      </c>
      <c r="K35" s="390">
        <f t="shared" si="1"/>
        <v>0</v>
      </c>
      <c r="L35" s="390">
        <f t="shared" si="1"/>
        <v>0</v>
      </c>
      <c r="M35" s="390">
        <f t="shared" si="1"/>
        <v>0</v>
      </c>
      <c r="N35" s="390">
        <f t="shared" si="1"/>
        <v>0</v>
      </c>
      <c r="O35" s="390">
        <f t="shared" si="1"/>
        <v>0</v>
      </c>
      <c r="P35" s="390">
        <f t="shared" si="1"/>
        <v>0</v>
      </c>
      <c r="Q35" s="390">
        <f t="shared" si="1"/>
        <v>0</v>
      </c>
      <c r="R35" s="391">
        <f>SUM(F35:Q35)</f>
        <v>0</v>
      </c>
      <c r="S35" s="392"/>
      <c r="T35" s="364"/>
      <c r="U35" s="393"/>
      <c r="V35" s="393"/>
      <c r="W35" s="338"/>
      <c r="X35" s="338"/>
      <c r="Y35" s="338"/>
      <c r="Z35" s="338"/>
      <c r="AA35" s="338"/>
      <c r="AB35" s="338"/>
    </row>
    <row r="36" spans="1:28" ht="36.6" customHeight="1" thickBot="1" x14ac:dyDescent="0.3">
      <c r="A36" s="394"/>
      <c r="B36" s="395"/>
      <c r="C36" s="395"/>
      <c r="D36" s="395"/>
      <c r="E36" s="395"/>
      <c r="F36" s="395"/>
      <c r="G36" s="395"/>
      <c r="H36" s="395"/>
      <c r="I36" s="395"/>
      <c r="J36" s="395"/>
      <c r="K36" s="395"/>
      <c r="L36" s="395"/>
      <c r="M36" s="395"/>
      <c r="N36" s="395"/>
      <c r="O36" s="395"/>
      <c r="P36" s="395"/>
      <c r="Q36" s="395"/>
      <c r="R36" s="395"/>
      <c r="S36" s="395"/>
      <c r="T36" s="396" t="s">
        <v>107</v>
      </c>
      <c r="U36" s="397"/>
      <c r="V36" s="398"/>
      <c r="W36" s="302"/>
      <c r="X36" s="302"/>
      <c r="Y36" s="302"/>
      <c r="Z36" s="302"/>
      <c r="AA36" s="302"/>
      <c r="AB36" s="302"/>
    </row>
    <row r="37" spans="1:28" ht="43.5" customHeight="1" x14ac:dyDescent="0.25">
      <c r="A37" s="387" t="s">
        <v>100</v>
      </c>
      <c r="B37" s="388"/>
      <c r="C37" s="388"/>
      <c r="D37" s="387" t="s">
        <v>101</v>
      </c>
      <c r="E37" s="388"/>
      <c r="F37" s="399" t="s">
        <v>82</v>
      </c>
      <c r="G37" s="399" t="s">
        <v>83</v>
      </c>
      <c r="H37" s="399" t="s">
        <v>84</v>
      </c>
      <c r="I37" s="399" t="s">
        <v>85</v>
      </c>
      <c r="J37" s="399" t="s">
        <v>86</v>
      </c>
      <c r="K37" s="399" t="s">
        <v>87</v>
      </c>
      <c r="L37" s="399" t="s">
        <v>88</v>
      </c>
      <c r="M37" s="399" t="s">
        <v>89</v>
      </c>
      <c r="N37" s="399" t="s">
        <v>90</v>
      </c>
      <c r="O37" s="399" t="s">
        <v>91</v>
      </c>
      <c r="P37" s="399" t="s">
        <v>92</v>
      </c>
      <c r="Q37" s="399" t="s">
        <v>93</v>
      </c>
      <c r="R37" s="400" t="s">
        <v>102</v>
      </c>
      <c r="S37" s="401"/>
      <c r="T37" s="402"/>
      <c r="U37" s="403"/>
      <c r="V37" s="404"/>
      <c r="W37" s="302"/>
      <c r="X37" s="302"/>
      <c r="Y37" s="302"/>
      <c r="Z37" s="302"/>
      <c r="AA37" s="302"/>
      <c r="AB37" s="302"/>
    </row>
    <row r="38" spans="1:28" ht="33" customHeight="1" x14ac:dyDescent="0.25">
      <c r="A38" s="405" t="s">
        <v>103</v>
      </c>
      <c r="B38" s="406" t="s">
        <v>200</v>
      </c>
      <c r="C38" s="407"/>
      <c r="D38" s="408" t="s">
        <v>120</v>
      </c>
      <c r="E38" s="409"/>
      <c r="F38" s="410">
        <f t="shared" ref="F38:Q39" si="2">F34</f>
        <v>0</v>
      </c>
      <c r="G38" s="410">
        <f t="shared" si="2"/>
        <v>0</v>
      </c>
      <c r="H38" s="410">
        <f t="shared" si="2"/>
        <v>0</v>
      </c>
      <c r="I38" s="410">
        <f t="shared" si="2"/>
        <v>0</v>
      </c>
      <c r="J38" s="410">
        <f t="shared" si="2"/>
        <v>0</v>
      </c>
      <c r="K38" s="410">
        <f t="shared" si="2"/>
        <v>0</v>
      </c>
      <c r="L38" s="410">
        <f t="shared" si="2"/>
        <v>0</v>
      </c>
      <c r="M38" s="410">
        <f t="shared" si="2"/>
        <v>0</v>
      </c>
      <c r="N38" s="410">
        <f t="shared" si="2"/>
        <v>0</v>
      </c>
      <c r="O38" s="410">
        <f t="shared" si="2"/>
        <v>0</v>
      </c>
      <c r="P38" s="410">
        <f t="shared" si="2"/>
        <v>0</v>
      </c>
      <c r="Q38" s="410">
        <f t="shared" si="2"/>
        <v>0</v>
      </c>
      <c r="R38" s="411">
        <f>SUM(F38:Q38)</f>
        <v>0</v>
      </c>
      <c r="S38" s="412"/>
      <c r="T38" s="413"/>
      <c r="U38" s="414"/>
      <c r="V38" s="415"/>
      <c r="W38" s="302"/>
      <c r="X38" s="302"/>
      <c r="Y38" s="302"/>
      <c r="Z38" s="302"/>
      <c r="AA38" s="302"/>
      <c r="AB38" s="302"/>
    </row>
    <row r="39" spans="1:28" ht="27.6" customHeight="1" x14ac:dyDescent="0.25">
      <c r="A39" s="405"/>
      <c r="B39" s="416"/>
      <c r="C39" s="417"/>
      <c r="D39" s="408" t="s">
        <v>108</v>
      </c>
      <c r="E39" s="409"/>
      <c r="F39" s="410">
        <f t="shared" si="2"/>
        <v>0</v>
      </c>
      <c r="G39" s="410">
        <f t="shared" si="2"/>
        <v>0</v>
      </c>
      <c r="H39" s="410">
        <f t="shared" si="2"/>
        <v>0</v>
      </c>
      <c r="I39" s="410">
        <f t="shared" si="2"/>
        <v>0</v>
      </c>
      <c r="J39" s="410">
        <f t="shared" si="2"/>
        <v>0</v>
      </c>
      <c r="K39" s="410">
        <f t="shared" si="2"/>
        <v>0</v>
      </c>
      <c r="L39" s="410">
        <f t="shared" si="2"/>
        <v>0</v>
      </c>
      <c r="M39" s="410">
        <f t="shared" si="2"/>
        <v>0</v>
      </c>
      <c r="N39" s="410">
        <f t="shared" si="2"/>
        <v>0</v>
      </c>
      <c r="O39" s="410">
        <f t="shared" si="2"/>
        <v>0</v>
      </c>
      <c r="P39" s="410">
        <f t="shared" si="2"/>
        <v>0</v>
      </c>
      <c r="Q39" s="410">
        <f t="shared" si="2"/>
        <v>0</v>
      </c>
      <c r="R39" s="411">
        <f>SUM(F39:Q39)</f>
        <v>0</v>
      </c>
      <c r="S39" s="412"/>
      <c r="T39" s="413"/>
      <c r="U39" s="414"/>
      <c r="V39" s="415"/>
      <c r="W39" s="302"/>
      <c r="X39" s="302"/>
      <c r="Y39" s="302"/>
      <c r="Z39" s="302"/>
      <c r="AA39" s="302"/>
      <c r="AB39" s="302"/>
    </row>
    <row r="40" spans="1:28" ht="23.25" customHeight="1" x14ac:dyDescent="0.25">
      <c r="A40" s="405"/>
      <c r="B40" s="416"/>
      <c r="C40" s="417"/>
      <c r="D40" s="418" t="s">
        <v>104</v>
      </c>
      <c r="E40" s="419"/>
      <c r="F40" s="420" t="str">
        <f>IFERROR(IF(F38&lt;1,"",IF((F39/F38)&gt;1,1,(F39/F38))),0)</f>
        <v/>
      </c>
      <c r="G40" s="420" t="str">
        <f t="shared" ref="G40:Q40" si="3">IFERROR(IF(G38&lt;1,"",IF((G39/G38)&gt;1,1,(G39/G38))),0)</f>
        <v/>
      </c>
      <c r="H40" s="420" t="str">
        <f t="shared" si="3"/>
        <v/>
      </c>
      <c r="I40" s="420" t="str">
        <f t="shared" si="3"/>
        <v/>
      </c>
      <c r="J40" s="420" t="str">
        <f t="shared" si="3"/>
        <v/>
      </c>
      <c r="K40" s="420" t="str">
        <f t="shared" si="3"/>
        <v/>
      </c>
      <c r="L40" s="420" t="str">
        <f t="shared" si="3"/>
        <v/>
      </c>
      <c r="M40" s="420" t="str">
        <f t="shared" si="3"/>
        <v/>
      </c>
      <c r="N40" s="420" t="str">
        <f t="shared" si="3"/>
        <v/>
      </c>
      <c r="O40" s="420" t="str">
        <f t="shared" si="3"/>
        <v/>
      </c>
      <c r="P40" s="420" t="str">
        <f t="shared" si="3"/>
        <v/>
      </c>
      <c r="Q40" s="420" t="str">
        <f t="shared" si="3"/>
        <v/>
      </c>
      <c r="R40" s="421" t="str">
        <f>IFERROR(IF(R38&lt;1,"",IF((R39/R38)&gt;1,1,(R39/R38))),0)</f>
        <v/>
      </c>
      <c r="S40" s="422"/>
      <c r="T40" s="413"/>
      <c r="U40" s="414"/>
      <c r="V40" s="415"/>
      <c r="W40" s="302"/>
      <c r="X40" s="302"/>
      <c r="Y40" s="302"/>
      <c r="Z40" s="302"/>
      <c r="AA40" s="302"/>
      <c r="AB40" s="302"/>
    </row>
    <row r="41" spans="1:28" ht="23.25" customHeight="1" thickBot="1" x14ac:dyDescent="0.3">
      <c r="A41" s="405"/>
      <c r="B41" s="423"/>
      <c r="C41" s="424"/>
      <c r="D41" s="425" t="s">
        <v>105</v>
      </c>
      <c r="E41" s="425"/>
      <c r="F41" s="426">
        <v>0.9</v>
      </c>
      <c r="G41" s="426">
        <v>0.9</v>
      </c>
      <c r="H41" s="426">
        <v>0.9</v>
      </c>
      <c r="I41" s="426">
        <v>0.9</v>
      </c>
      <c r="J41" s="426">
        <v>0.9</v>
      </c>
      <c r="K41" s="426">
        <v>0.9</v>
      </c>
      <c r="L41" s="426">
        <v>0.9</v>
      </c>
      <c r="M41" s="426">
        <v>0.9</v>
      </c>
      <c r="N41" s="426">
        <v>0.9</v>
      </c>
      <c r="O41" s="426">
        <v>0.9</v>
      </c>
      <c r="P41" s="426">
        <v>0.9</v>
      </c>
      <c r="Q41" s="426">
        <v>0.9</v>
      </c>
      <c r="R41" s="427">
        <v>0.9</v>
      </c>
      <c r="S41" s="418"/>
      <c r="T41" s="413"/>
      <c r="U41" s="414"/>
      <c r="V41" s="415"/>
      <c r="W41" s="302"/>
      <c r="X41" s="302"/>
      <c r="Y41" s="302"/>
      <c r="Z41" s="302"/>
      <c r="AA41" s="302"/>
      <c r="AB41" s="302"/>
    </row>
    <row r="42" spans="1:28" ht="16.5" customHeight="1" x14ac:dyDescent="0.25">
      <c r="A42" s="428" t="s">
        <v>113</v>
      </c>
      <c r="B42" s="429"/>
      <c r="C42" s="429"/>
      <c r="D42" s="429"/>
      <c r="E42" s="429"/>
      <c r="F42" s="429"/>
      <c r="G42" s="429"/>
      <c r="H42" s="429"/>
      <c r="I42" s="429"/>
      <c r="J42" s="429"/>
      <c r="K42" s="429"/>
      <c r="L42" s="429"/>
      <c r="M42" s="429"/>
      <c r="N42" s="429"/>
      <c r="O42" s="429"/>
      <c r="P42" s="429"/>
      <c r="Q42" s="429"/>
      <c r="R42" s="429"/>
      <c r="S42" s="430"/>
      <c r="T42" s="413"/>
      <c r="U42" s="414"/>
      <c r="V42" s="415"/>
      <c r="W42" s="302"/>
      <c r="X42" s="302"/>
      <c r="Y42" s="302"/>
      <c r="Z42" s="302"/>
      <c r="AA42" s="302"/>
      <c r="AB42" s="302"/>
    </row>
    <row r="43" spans="1:28" x14ac:dyDescent="0.25">
      <c r="A43" s="431"/>
      <c r="B43" s="432"/>
      <c r="C43" s="432"/>
      <c r="D43" s="432"/>
      <c r="E43" s="432"/>
      <c r="F43" s="432"/>
      <c r="G43" s="432"/>
      <c r="H43" s="432"/>
      <c r="I43" s="432"/>
      <c r="J43" s="432"/>
      <c r="K43" s="432"/>
      <c r="L43" s="432"/>
      <c r="M43" s="432"/>
      <c r="N43" s="432"/>
      <c r="O43" s="432"/>
      <c r="P43" s="432"/>
      <c r="Q43" s="432"/>
      <c r="R43" s="432"/>
      <c r="S43" s="433"/>
      <c r="T43" s="413"/>
      <c r="U43" s="414"/>
      <c r="V43" s="415"/>
      <c r="W43" s="302"/>
      <c r="X43" s="302"/>
      <c r="Y43" s="302"/>
      <c r="Z43" s="302"/>
      <c r="AA43" s="302"/>
      <c r="AB43" s="302"/>
    </row>
    <row r="44" spans="1:28" x14ac:dyDescent="0.25">
      <c r="A44" s="431"/>
      <c r="B44" s="432"/>
      <c r="C44" s="432"/>
      <c r="D44" s="432"/>
      <c r="E44" s="432"/>
      <c r="F44" s="432"/>
      <c r="G44" s="432"/>
      <c r="H44" s="432"/>
      <c r="I44" s="432"/>
      <c r="J44" s="432"/>
      <c r="K44" s="432"/>
      <c r="L44" s="432"/>
      <c r="M44" s="432"/>
      <c r="N44" s="432"/>
      <c r="O44" s="432"/>
      <c r="P44" s="432"/>
      <c r="Q44" s="432"/>
      <c r="R44" s="432"/>
      <c r="S44" s="433"/>
      <c r="T44" s="413"/>
      <c r="U44" s="414"/>
      <c r="V44" s="415"/>
      <c r="W44" s="302"/>
      <c r="X44" s="302"/>
      <c r="Y44" s="302"/>
      <c r="Z44" s="302"/>
      <c r="AA44" s="302"/>
      <c r="AB44" s="302"/>
    </row>
    <row r="45" spans="1:28" x14ac:dyDescent="0.25">
      <c r="A45" s="431"/>
      <c r="B45" s="432"/>
      <c r="C45" s="432"/>
      <c r="D45" s="432"/>
      <c r="E45" s="432"/>
      <c r="F45" s="432"/>
      <c r="G45" s="432"/>
      <c r="H45" s="432"/>
      <c r="I45" s="432"/>
      <c r="J45" s="432"/>
      <c r="K45" s="432"/>
      <c r="L45" s="432"/>
      <c r="M45" s="432"/>
      <c r="N45" s="432"/>
      <c r="O45" s="432"/>
      <c r="P45" s="432"/>
      <c r="Q45" s="432"/>
      <c r="R45" s="432"/>
      <c r="S45" s="433"/>
      <c r="T45" s="413"/>
      <c r="U45" s="414"/>
      <c r="V45" s="415"/>
      <c r="W45" s="302"/>
      <c r="X45" s="302"/>
      <c r="Y45" s="302"/>
      <c r="Z45" s="302"/>
      <c r="AA45" s="302"/>
      <c r="AB45" s="302"/>
    </row>
    <row r="46" spans="1:28" x14ac:dyDescent="0.25">
      <c r="A46" s="431"/>
      <c r="B46" s="432"/>
      <c r="C46" s="432"/>
      <c r="D46" s="432"/>
      <c r="E46" s="432"/>
      <c r="F46" s="432"/>
      <c r="G46" s="432"/>
      <c r="H46" s="432"/>
      <c r="I46" s="432"/>
      <c r="J46" s="432"/>
      <c r="K46" s="432"/>
      <c r="L46" s="432"/>
      <c r="M46" s="432"/>
      <c r="N46" s="432"/>
      <c r="O46" s="432"/>
      <c r="P46" s="432"/>
      <c r="Q46" s="432"/>
      <c r="R46" s="432"/>
      <c r="S46" s="433"/>
      <c r="T46" s="413"/>
      <c r="U46" s="414"/>
      <c r="V46" s="415"/>
      <c r="W46" s="302"/>
      <c r="X46" s="302"/>
      <c r="Y46" s="302"/>
      <c r="Z46" s="302"/>
      <c r="AA46" s="302"/>
      <c r="AB46" s="302"/>
    </row>
    <row r="47" spans="1:28" ht="136.5" customHeight="1" x14ac:dyDescent="0.25">
      <c r="A47" s="431"/>
      <c r="B47" s="432"/>
      <c r="C47" s="432"/>
      <c r="D47" s="432"/>
      <c r="E47" s="432"/>
      <c r="F47" s="432"/>
      <c r="G47" s="432"/>
      <c r="H47" s="432"/>
      <c r="I47" s="432"/>
      <c r="J47" s="432"/>
      <c r="K47" s="432"/>
      <c r="L47" s="432"/>
      <c r="M47" s="432"/>
      <c r="N47" s="432"/>
      <c r="O47" s="432"/>
      <c r="P47" s="432"/>
      <c r="Q47" s="432"/>
      <c r="R47" s="432"/>
      <c r="S47" s="433"/>
      <c r="T47" s="413"/>
      <c r="U47" s="414"/>
      <c r="V47" s="415"/>
      <c r="W47" s="302"/>
      <c r="X47" s="302"/>
      <c r="Y47" s="302"/>
      <c r="Z47" s="302"/>
      <c r="AA47" s="302"/>
      <c r="AB47" s="302"/>
    </row>
    <row r="48" spans="1:28" ht="70.5" customHeight="1" x14ac:dyDescent="0.25">
      <c r="A48" s="431"/>
      <c r="B48" s="432"/>
      <c r="C48" s="432"/>
      <c r="D48" s="432"/>
      <c r="E48" s="432"/>
      <c r="F48" s="432"/>
      <c r="G48" s="432"/>
      <c r="H48" s="432"/>
      <c r="I48" s="432"/>
      <c r="J48" s="432"/>
      <c r="K48" s="432"/>
      <c r="L48" s="432"/>
      <c r="M48" s="432"/>
      <c r="N48" s="432"/>
      <c r="O48" s="432"/>
      <c r="P48" s="432"/>
      <c r="Q48" s="432"/>
      <c r="R48" s="432"/>
      <c r="S48" s="433"/>
      <c r="T48" s="413"/>
      <c r="U48" s="414"/>
      <c r="V48" s="415"/>
      <c r="W48" s="302"/>
      <c r="X48" s="302"/>
      <c r="Y48" s="302"/>
      <c r="Z48" s="302"/>
      <c r="AA48" s="302"/>
      <c r="AB48" s="302"/>
    </row>
    <row r="49" spans="1:28" ht="14.25" thickBot="1" x14ac:dyDescent="0.3">
      <c r="A49" s="434"/>
      <c r="B49" s="435"/>
      <c r="C49" s="435"/>
      <c r="D49" s="435"/>
      <c r="E49" s="435"/>
      <c r="F49" s="435"/>
      <c r="G49" s="435"/>
      <c r="H49" s="435"/>
      <c r="I49" s="435"/>
      <c r="J49" s="435"/>
      <c r="K49" s="435"/>
      <c r="L49" s="435"/>
      <c r="M49" s="435"/>
      <c r="N49" s="435"/>
      <c r="O49" s="435"/>
      <c r="P49" s="435"/>
      <c r="Q49" s="435"/>
      <c r="R49" s="435"/>
      <c r="S49" s="436"/>
      <c r="T49" s="437"/>
      <c r="U49" s="438"/>
      <c r="V49" s="439"/>
      <c r="W49" s="302"/>
      <c r="X49" s="302"/>
      <c r="Y49" s="302"/>
      <c r="Z49" s="302"/>
      <c r="AA49" s="302"/>
      <c r="AB49" s="302"/>
    </row>
  </sheetData>
  <mergeCells count="135">
    <mergeCell ref="A2:V2"/>
    <mergeCell ref="A3:V4"/>
    <mergeCell ref="D5:AB6"/>
    <mergeCell ref="A7:A9"/>
    <mergeCell ref="B7:B9"/>
    <mergeCell ref="C7:C9"/>
    <mergeCell ref="D7:E9"/>
    <mergeCell ref="F7:F8"/>
    <mergeCell ref="G7:G8"/>
    <mergeCell ref="H7:H8"/>
    <mergeCell ref="V7:V9"/>
    <mergeCell ref="F9:Q9"/>
    <mergeCell ref="O7:O8"/>
    <mergeCell ref="P7:P8"/>
    <mergeCell ref="Q7:Q8"/>
    <mergeCell ref="R7:S9"/>
    <mergeCell ref="T7:T9"/>
    <mergeCell ref="U7:U9"/>
    <mergeCell ref="I7:I8"/>
    <mergeCell ref="J7:J8"/>
    <mergeCell ref="K7:K8"/>
    <mergeCell ref="L7:L8"/>
    <mergeCell ref="M7:M8"/>
    <mergeCell ref="N7:N8"/>
    <mergeCell ref="V10:V11"/>
    <mergeCell ref="A12:A13"/>
    <mergeCell ref="B12:B13"/>
    <mergeCell ref="C12:C13"/>
    <mergeCell ref="D12:D13"/>
    <mergeCell ref="R12:R13"/>
    <mergeCell ref="T12:T13"/>
    <mergeCell ref="U12:U13"/>
    <mergeCell ref="V12:V13"/>
    <mergeCell ref="A10:A11"/>
    <mergeCell ref="B10:B11"/>
    <mergeCell ref="C10:C11"/>
    <mergeCell ref="D10:D11"/>
    <mergeCell ref="R10:R11"/>
    <mergeCell ref="S10:S33"/>
    <mergeCell ref="T10:T11"/>
    <mergeCell ref="U10:U11"/>
    <mergeCell ref="U14:U15"/>
    <mergeCell ref="U18:U19"/>
    <mergeCell ref="U22:U23"/>
    <mergeCell ref="V14:V15"/>
    <mergeCell ref="A16:A17"/>
    <mergeCell ref="B16:B17"/>
    <mergeCell ref="C16:C17"/>
    <mergeCell ref="D16:D17"/>
    <mergeCell ref="R16:R17"/>
    <mergeCell ref="T16:T17"/>
    <mergeCell ref="U16:U17"/>
    <mergeCell ref="V16:V17"/>
    <mergeCell ref="A14:A15"/>
    <mergeCell ref="B14:B15"/>
    <mergeCell ref="C14:C15"/>
    <mergeCell ref="D14:D15"/>
    <mergeCell ref="R14:R15"/>
    <mergeCell ref="T14:T15"/>
    <mergeCell ref="V18:V19"/>
    <mergeCell ref="A20:A21"/>
    <mergeCell ref="B20:B21"/>
    <mergeCell ref="C20:C21"/>
    <mergeCell ref="D20:D21"/>
    <mergeCell ref="R20:R21"/>
    <mergeCell ref="T20:T21"/>
    <mergeCell ref="U20:U21"/>
    <mergeCell ref="V20:V21"/>
    <mergeCell ref="A18:A19"/>
    <mergeCell ref="B18:B19"/>
    <mergeCell ref="C18:C19"/>
    <mergeCell ref="D18:D19"/>
    <mergeCell ref="R18:R19"/>
    <mergeCell ref="T18:T19"/>
    <mergeCell ref="V22:V23"/>
    <mergeCell ref="A24:A25"/>
    <mergeCell ref="B24:B25"/>
    <mergeCell ref="C24:C25"/>
    <mergeCell ref="R24:R25"/>
    <mergeCell ref="T24:T25"/>
    <mergeCell ref="U24:U25"/>
    <mergeCell ref="V24:V25"/>
    <mergeCell ref="A22:A23"/>
    <mergeCell ref="B22:B23"/>
    <mergeCell ref="C22:C23"/>
    <mergeCell ref="D22:D23"/>
    <mergeCell ref="R22:R23"/>
    <mergeCell ref="T22:T23"/>
    <mergeCell ref="V26:V27"/>
    <mergeCell ref="A28:A29"/>
    <mergeCell ref="B28:B29"/>
    <mergeCell ref="C28:C29"/>
    <mergeCell ref="R28:R29"/>
    <mergeCell ref="T28:T29"/>
    <mergeCell ref="U28:U29"/>
    <mergeCell ref="V28:V29"/>
    <mergeCell ref="A26:A27"/>
    <mergeCell ref="B26:B27"/>
    <mergeCell ref="C26:C27"/>
    <mergeCell ref="R26:R27"/>
    <mergeCell ref="T26:T27"/>
    <mergeCell ref="U26:U27"/>
    <mergeCell ref="V30:V31"/>
    <mergeCell ref="A32:A33"/>
    <mergeCell ref="B32:B33"/>
    <mergeCell ref="C32:C33"/>
    <mergeCell ref="R32:R33"/>
    <mergeCell ref="A34:E34"/>
    <mergeCell ref="R34:S34"/>
    <mergeCell ref="T34:V35"/>
    <mergeCell ref="A35:E35"/>
    <mergeCell ref="R35:S35"/>
    <mergeCell ref="A30:A31"/>
    <mergeCell ref="B30:B31"/>
    <mergeCell ref="C30:C31"/>
    <mergeCell ref="R30:R31"/>
    <mergeCell ref="T30:T31"/>
    <mergeCell ref="U30:U31"/>
    <mergeCell ref="A43:S49"/>
    <mergeCell ref="R39:S39"/>
    <mergeCell ref="D40:E40"/>
    <mergeCell ref="R40:S40"/>
    <mergeCell ref="D41:E41"/>
    <mergeCell ref="R41:S41"/>
    <mergeCell ref="A42:S42"/>
    <mergeCell ref="T36:V36"/>
    <mergeCell ref="A37:C37"/>
    <mergeCell ref="D37:E37"/>
    <mergeCell ref="R37:S37"/>
    <mergeCell ref="T37:V49"/>
    <mergeCell ref="A38:A41"/>
    <mergeCell ref="B38:C41"/>
    <mergeCell ref="D38:E38"/>
    <mergeCell ref="R38:S38"/>
    <mergeCell ref="D39:E39"/>
  </mergeCells>
  <conditionalFormatting sqref="F10:Q10">
    <cfRule type="cellIs" dxfId="127" priority="27" stopIfTrue="1" operator="between">
      <formula>1</formula>
      <formula>20</formula>
    </cfRule>
  </conditionalFormatting>
  <conditionalFormatting sqref="F11:Q11">
    <cfRule type="cellIs" dxfId="126" priority="15" stopIfTrue="1" operator="between">
      <formula>1</formula>
      <formula>20</formula>
    </cfRule>
  </conditionalFormatting>
  <conditionalFormatting sqref="F12:Q12">
    <cfRule type="cellIs" dxfId="125" priority="26" stopIfTrue="1" operator="between">
      <formula>1</formula>
      <formula>20</formula>
    </cfRule>
  </conditionalFormatting>
  <conditionalFormatting sqref="F13:Q13">
    <cfRule type="cellIs" dxfId="124" priority="14" stopIfTrue="1" operator="between">
      <formula>1</formula>
      <formula>20</formula>
    </cfRule>
  </conditionalFormatting>
  <conditionalFormatting sqref="F14:Q14">
    <cfRule type="cellIs" dxfId="123" priority="25" stopIfTrue="1" operator="between">
      <formula>1</formula>
      <formula>20</formula>
    </cfRule>
  </conditionalFormatting>
  <conditionalFormatting sqref="F15:Q15">
    <cfRule type="cellIs" dxfId="122" priority="13" stopIfTrue="1" operator="between">
      <formula>1</formula>
      <formula>20</formula>
    </cfRule>
  </conditionalFormatting>
  <conditionalFormatting sqref="F16:Q16">
    <cfRule type="cellIs" dxfId="121" priority="24" stopIfTrue="1" operator="between">
      <formula>1</formula>
      <formula>20</formula>
    </cfRule>
  </conditionalFormatting>
  <conditionalFormatting sqref="F17:Q17">
    <cfRule type="cellIs" dxfId="120" priority="12" stopIfTrue="1" operator="between">
      <formula>1</formula>
      <formula>20</formula>
    </cfRule>
  </conditionalFormatting>
  <conditionalFormatting sqref="F18:Q18">
    <cfRule type="cellIs" dxfId="119" priority="23" stopIfTrue="1" operator="between">
      <formula>1</formula>
      <formula>20</formula>
    </cfRule>
  </conditionalFormatting>
  <conditionalFormatting sqref="F19:Q19">
    <cfRule type="cellIs" dxfId="118" priority="11" stopIfTrue="1" operator="between">
      <formula>1</formula>
      <formula>20</formula>
    </cfRule>
  </conditionalFormatting>
  <conditionalFormatting sqref="F20:Q20">
    <cfRule type="cellIs" dxfId="117" priority="22" stopIfTrue="1" operator="between">
      <formula>1</formula>
      <formula>20</formula>
    </cfRule>
  </conditionalFormatting>
  <conditionalFormatting sqref="F21:Q21">
    <cfRule type="cellIs" dxfId="116" priority="10" stopIfTrue="1" operator="between">
      <formula>1</formula>
      <formula>20</formula>
    </cfRule>
  </conditionalFormatting>
  <conditionalFormatting sqref="F22:Q22">
    <cfRule type="cellIs" dxfId="115" priority="21" stopIfTrue="1" operator="between">
      <formula>1</formula>
      <formula>20</formula>
    </cfRule>
  </conditionalFormatting>
  <conditionalFormatting sqref="F23:Q23">
    <cfRule type="cellIs" dxfId="114" priority="9" stopIfTrue="1" operator="between">
      <formula>1</formula>
      <formula>20</formula>
    </cfRule>
  </conditionalFormatting>
  <conditionalFormatting sqref="F24:Q24">
    <cfRule type="cellIs" dxfId="113" priority="20" stopIfTrue="1" operator="between">
      <formula>1</formula>
      <formula>20</formula>
    </cfRule>
  </conditionalFormatting>
  <conditionalFormatting sqref="F25:Q25">
    <cfRule type="cellIs" dxfId="112" priority="8" stopIfTrue="1" operator="between">
      <formula>1</formula>
      <formula>20</formula>
    </cfRule>
  </conditionalFormatting>
  <conditionalFormatting sqref="F26:Q26">
    <cfRule type="cellIs" dxfId="111" priority="19" stopIfTrue="1" operator="between">
      <formula>1</formula>
      <formula>20</formula>
    </cfRule>
  </conditionalFormatting>
  <conditionalFormatting sqref="F27:Q27">
    <cfRule type="cellIs" dxfId="110" priority="7" stopIfTrue="1" operator="between">
      <formula>1</formula>
      <formula>20</formula>
    </cfRule>
  </conditionalFormatting>
  <conditionalFormatting sqref="F28:Q28">
    <cfRule type="cellIs" dxfId="109" priority="18" stopIfTrue="1" operator="between">
      <formula>1</formula>
      <formula>20</formula>
    </cfRule>
  </conditionalFormatting>
  <conditionalFormatting sqref="F29:Q29">
    <cfRule type="cellIs" dxfId="108" priority="6" stopIfTrue="1" operator="between">
      <formula>1</formula>
      <formula>20</formula>
    </cfRule>
  </conditionalFormatting>
  <conditionalFormatting sqref="F30:Q30">
    <cfRule type="cellIs" dxfId="107" priority="17" stopIfTrue="1" operator="between">
      <formula>1</formula>
      <formula>20</formula>
    </cfRule>
  </conditionalFormatting>
  <conditionalFormatting sqref="F31:Q31">
    <cfRule type="cellIs" dxfId="106" priority="5" stopIfTrue="1" operator="between">
      <formula>1</formula>
      <formula>20</formula>
    </cfRule>
  </conditionalFormatting>
  <conditionalFormatting sqref="F32:Q32">
    <cfRule type="cellIs" dxfId="105" priority="16" stopIfTrue="1" operator="between">
      <formula>1</formula>
      <formula>20</formula>
    </cfRule>
  </conditionalFormatting>
  <conditionalFormatting sqref="F33:Q33">
    <cfRule type="cellIs" dxfId="104" priority="1" stopIfTrue="1" operator="between">
      <formula>1</formula>
      <formula>20</formula>
    </cfRule>
  </conditionalFormatting>
  <conditionalFormatting sqref="S10">
    <cfRule type="cellIs" dxfId="103" priority="2" stopIfTrue="1" operator="greaterThan">
      <formula>0.7</formula>
    </cfRule>
    <cfRule type="cellIs" dxfId="102" priority="3" stopIfTrue="1" operator="between">
      <formula>0.69</formula>
      <formula>0.45</formula>
    </cfRule>
    <cfRule type="cellIs" dxfId="101" priority="4" stopIfTrue="1" operator="between">
      <formula>0</formula>
      <formula>0.44</formula>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B5E8F-847F-486B-9717-59C84A22C976}">
  <sheetPr>
    <tabColor rgb="FF00B050"/>
  </sheetPr>
  <dimension ref="A1:AD49"/>
  <sheetViews>
    <sheetView showGridLines="0" zoomScale="70" zoomScaleNormal="70" workbookViewId="0">
      <selection activeCell="A2" sqref="A2:V2"/>
    </sheetView>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thickBot="1" x14ac:dyDescent="0.3"/>
    <row r="2" spans="1:30" ht="66.75" customHeight="1" thickBot="1" x14ac:dyDescent="0.3">
      <c r="A2" s="304" t="s">
        <v>198</v>
      </c>
      <c r="B2" s="305"/>
      <c r="C2" s="305"/>
      <c r="D2" s="305"/>
      <c r="E2" s="305"/>
      <c r="F2" s="305"/>
      <c r="G2" s="305"/>
      <c r="H2" s="305"/>
      <c r="I2" s="305"/>
      <c r="J2" s="305"/>
      <c r="K2" s="305"/>
      <c r="L2" s="305"/>
      <c r="M2" s="305"/>
      <c r="N2" s="305"/>
      <c r="O2" s="305"/>
      <c r="P2" s="305"/>
      <c r="Q2" s="305"/>
      <c r="R2" s="305"/>
      <c r="S2" s="305"/>
      <c r="T2" s="305"/>
      <c r="U2" s="305"/>
      <c r="V2" s="306"/>
      <c r="W2" s="302"/>
      <c r="X2" s="302"/>
      <c r="Y2" s="302"/>
      <c r="Z2" s="302"/>
      <c r="AA2" s="302"/>
      <c r="AB2" s="302"/>
    </row>
    <row r="3" spans="1:30" s="18" customFormat="1" ht="18" customHeight="1" x14ac:dyDescent="0.35">
      <c r="A3" s="307" t="s">
        <v>41</v>
      </c>
      <c r="B3" s="308"/>
      <c r="C3" s="308"/>
      <c r="D3" s="308"/>
      <c r="E3" s="308"/>
      <c r="F3" s="308"/>
      <c r="G3" s="308"/>
      <c r="H3" s="308"/>
      <c r="I3" s="308"/>
      <c r="J3" s="308"/>
      <c r="K3" s="308"/>
      <c r="L3" s="308"/>
      <c r="M3" s="308"/>
      <c r="N3" s="308"/>
      <c r="O3" s="308"/>
      <c r="P3" s="308"/>
      <c r="Q3" s="308"/>
      <c r="R3" s="308"/>
      <c r="S3" s="308"/>
      <c r="T3" s="308"/>
      <c r="U3" s="308"/>
      <c r="V3" s="308"/>
      <c r="W3" s="309"/>
      <c r="X3" s="309"/>
      <c r="Y3" s="309"/>
      <c r="Z3" s="309"/>
      <c r="AA3" s="309"/>
      <c r="AB3" s="309"/>
    </row>
    <row r="4" spans="1:30" s="18" customFormat="1" ht="18.75" x14ac:dyDescent="0.35">
      <c r="A4" s="310"/>
      <c r="B4" s="311"/>
      <c r="C4" s="311"/>
      <c r="D4" s="311"/>
      <c r="E4" s="311"/>
      <c r="F4" s="311"/>
      <c r="G4" s="311"/>
      <c r="H4" s="311"/>
      <c r="I4" s="311"/>
      <c r="J4" s="311"/>
      <c r="K4" s="311"/>
      <c r="L4" s="311"/>
      <c r="M4" s="311"/>
      <c r="N4" s="311"/>
      <c r="O4" s="311"/>
      <c r="P4" s="311"/>
      <c r="Q4" s="311"/>
      <c r="R4" s="311"/>
      <c r="S4" s="311"/>
      <c r="T4" s="311"/>
      <c r="U4" s="311"/>
      <c r="V4" s="311"/>
      <c r="W4" s="312"/>
      <c r="X4" s="312"/>
      <c r="Y4" s="312"/>
      <c r="Z4" s="312"/>
      <c r="AA4" s="312"/>
      <c r="AB4" s="312"/>
      <c r="AC4" s="23"/>
      <c r="AD4" s="23"/>
    </row>
    <row r="5" spans="1:30" s="18" customFormat="1" ht="36.75" customHeight="1" x14ac:dyDescent="0.35">
      <c r="A5" s="313"/>
      <c r="B5" s="314" t="s">
        <v>16</v>
      </c>
      <c r="C5" s="315"/>
      <c r="D5" s="316" t="s">
        <v>165</v>
      </c>
      <c r="E5" s="317"/>
      <c r="F5" s="317"/>
      <c r="G5" s="317"/>
      <c r="H5" s="317"/>
      <c r="I5" s="317"/>
      <c r="J5" s="317"/>
      <c r="K5" s="317"/>
      <c r="L5" s="317"/>
      <c r="M5" s="317"/>
      <c r="N5" s="317"/>
      <c r="O5" s="317"/>
      <c r="P5" s="317"/>
      <c r="Q5" s="317"/>
      <c r="R5" s="318"/>
      <c r="S5" s="318"/>
      <c r="T5" s="318"/>
      <c r="U5" s="318"/>
      <c r="V5" s="318"/>
      <c r="W5" s="318"/>
      <c r="X5" s="318"/>
      <c r="Y5" s="318"/>
      <c r="Z5" s="318"/>
      <c r="AA5" s="318"/>
      <c r="AB5" s="319"/>
      <c r="AC5" s="24"/>
      <c r="AD5" s="23"/>
    </row>
    <row r="6" spans="1:30" s="18" customFormat="1" ht="38.25" customHeight="1" thickBot="1" x14ac:dyDescent="0.4">
      <c r="A6" s="312"/>
      <c r="B6" s="320" t="s">
        <v>11</v>
      </c>
      <c r="C6" s="321" t="s">
        <v>10</v>
      </c>
      <c r="D6" s="322"/>
      <c r="E6" s="323"/>
      <c r="F6" s="323"/>
      <c r="G6" s="323"/>
      <c r="H6" s="323"/>
      <c r="I6" s="323"/>
      <c r="J6" s="323"/>
      <c r="K6" s="323"/>
      <c r="L6" s="323"/>
      <c r="M6" s="323"/>
      <c r="N6" s="323"/>
      <c r="O6" s="323"/>
      <c r="P6" s="323"/>
      <c r="Q6" s="323"/>
      <c r="R6" s="323"/>
      <c r="S6" s="323"/>
      <c r="T6" s="323"/>
      <c r="U6" s="323"/>
      <c r="V6" s="323"/>
      <c r="W6" s="323"/>
      <c r="X6" s="323"/>
      <c r="Y6" s="323"/>
      <c r="Z6" s="323"/>
      <c r="AA6" s="323"/>
      <c r="AB6" s="324"/>
      <c r="AC6" s="24"/>
      <c r="AD6" s="23"/>
    </row>
    <row r="7" spans="1:30" s="33" customFormat="1" ht="22.5" customHeight="1" x14ac:dyDescent="0.3">
      <c r="A7" s="325" t="s">
        <v>110</v>
      </c>
      <c r="B7" s="325" t="s">
        <v>1</v>
      </c>
      <c r="C7" s="325" t="s">
        <v>2</v>
      </c>
      <c r="D7" s="326" t="s">
        <v>3</v>
      </c>
      <c r="E7" s="327"/>
      <c r="F7" s="328" t="s">
        <v>82</v>
      </c>
      <c r="G7" s="328" t="s">
        <v>83</v>
      </c>
      <c r="H7" s="328" t="s">
        <v>84</v>
      </c>
      <c r="I7" s="328" t="s">
        <v>85</v>
      </c>
      <c r="J7" s="328" t="s">
        <v>86</v>
      </c>
      <c r="K7" s="328" t="s">
        <v>87</v>
      </c>
      <c r="L7" s="328" t="s">
        <v>88</v>
      </c>
      <c r="M7" s="328" t="s">
        <v>89</v>
      </c>
      <c r="N7" s="328" t="s">
        <v>90</v>
      </c>
      <c r="O7" s="328" t="s">
        <v>91</v>
      </c>
      <c r="P7" s="328" t="s">
        <v>92</v>
      </c>
      <c r="Q7" s="328" t="s">
        <v>93</v>
      </c>
      <c r="R7" s="326" t="s">
        <v>137</v>
      </c>
      <c r="S7" s="327"/>
      <c r="T7" s="329" t="s">
        <v>112</v>
      </c>
      <c r="U7" s="330" t="s">
        <v>94</v>
      </c>
      <c r="V7" s="330" t="s">
        <v>95</v>
      </c>
      <c r="W7" s="331"/>
      <c r="X7" s="331"/>
      <c r="Y7" s="331"/>
      <c r="Z7" s="331"/>
      <c r="AA7" s="331"/>
      <c r="AB7" s="331"/>
    </row>
    <row r="8" spans="1:30" s="33" customFormat="1" ht="22.5" customHeight="1" x14ac:dyDescent="0.3">
      <c r="A8" s="325"/>
      <c r="B8" s="325" t="s">
        <v>0</v>
      </c>
      <c r="C8" s="325" t="s">
        <v>17</v>
      </c>
      <c r="D8" s="326"/>
      <c r="E8" s="327"/>
      <c r="F8" s="332"/>
      <c r="G8" s="332"/>
      <c r="H8" s="332"/>
      <c r="I8" s="332"/>
      <c r="J8" s="332"/>
      <c r="K8" s="332"/>
      <c r="L8" s="332"/>
      <c r="M8" s="332"/>
      <c r="N8" s="332"/>
      <c r="O8" s="332"/>
      <c r="P8" s="332"/>
      <c r="Q8" s="332"/>
      <c r="R8" s="326"/>
      <c r="S8" s="327"/>
      <c r="T8" s="329"/>
      <c r="U8" s="330"/>
      <c r="V8" s="330"/>
      <c r="W8" s="331"/>
      <c r="X8" s="331"/>
      <c r="Y8" s="331"/>
      <c r="Z8" s="331"/>
      <c r="AA8" s="331"/>
      <c r="AB8" s="331"/>
    </row>
    <row r="9" spans="1:30" s="34" customFormat="1" ht="28.15" customHeight="1" thickBot="1" x14ac:dyDescent="0.3">
      <c r="A9" s="325"/>
      <c r="B9" s="325" t="s">
        <v>0</v>
      </c>
      <c r="C9" s="325" t="s">
        <v>17</v>
      </c>
      <c r="D9" s="326"/>
      <c r="E9" s="333"/>
      <c r="F9" s="334" t="s">
        <v>199</v>
      </c>
      <c r="G9" s="335"/>
      <c r="H9" s="335"/>
      <c r="I9" s="335"/>
      <c r="J9" s="335"/>
      <c r="K9" s="335"/>
      <c r="L9" s="335"/>
      <c r="M9" s="335"/>
      <c r="N9" s="335"/>
      <c r="O9" s="335"/>
      <c r="P9" s="335"/>
      <c r="Q9" s="335"/>
      <c r="R9" s="326"/>
      <c r="S9" s="333"/>
      <c r="T9" s="336"/>
      <c r="U9" s="337"/>
      <c r="V9" s="337"/>
      <c r="W9" s="338"/>
      <c r="X9" s="338"/>
      <c r="Y9" s="338"/>
      <c r="Z9" s="338"/>
      <c r="AA9" s="338"/>
      <c r="AB9" s="338"/>
    </row>
    <row r="10" spans="1:30" s="34" customFormat="1" ht="50.1" customHeight="1" x14ac:dyDescent="0.25">
      <c r="A10" s="339" t="s">
        <v>4</v>
      </c>
      <c r="B10" s="340" t="s">
        <v>166</v>
      </c>
      <c r="C10" s="341">
        <v>5000</v>
      </c>
      <c r="D10" s="342"/>
      <c r="E10" s="343" t="s">
        <v>96</v>
      </c>
      <c r="F10" s="344"/>
      <c r="G10" s="344"/>
      <c r="H10" s="344"/>
      <c r="I10" s="344"/>
      <c r="J10" s="344"/>
      <c r="K10" s="344"/>
      <c r="L10" s="344"/>
      <c r="M10" s="344"/>
      <c r="N10" s="344"/>
      <c r="O10" s="344"/>
      <c r="P10" s="344"/>
      <c r="Q10" s="345"/>
      <c r="R10" s="248">
        <f>IFERROR(IF(COUNT(F10:Q10)&lt;1,0,IF(COUNT(F11:Q11)&gt;=COUNT(F10:Q10),1,(COUNT(F11:Q11)/COUNT(F10:Q10)))),0)</f>
        <v>0</v>
      </c>
      <c r="S10" s="346">
        <f>AVERAGE(R10:R32)</f>
        <v>0</v>
      </c>
      <c r="T10" s="347"/>
      <c r="U10" s="348"/>
      <c r="V10" s="349"/>
      <c r="W10" s="338"/>
      <c r="X10" s="338"/>
      <c r="Y10" s="338"/>
      <c r="Z10" s="338"/>
      <c r="AA10" s="338"/>
      <c r="AB10" s="338"/>
    </row>
    <row r="11" spans="1:30" s="34" customFormat="1" ht="50.1" customHeight="1" thickBot="1" x14ac:dyDescent="0.3">
      <c r="A11" s="350"/>
      <c r="B11" s="351"/>
      <c r="C11" s="352"/>
      <c r="D11" s="342"/>
      <c r="E11" s="353" t="s">
        <v>97</v>
      </c>
      <c r="F11" s="354"/>
      <c r="G11" s="354"/>
      <c r="H11" s="354"/>
      <c r="I11" s="354"/>
      <c r="J11" s="354"/>
      <c r="K11" s="354"/>
      <c r="L11" s="354"/>
      <c r="M11" s="354"/>
      <c r="N11" s="354"/>
      <c r="O11" s="354"/>
      <c r="P11" s="354"/>
      <c r="Q11" s="355"/>
      <c r="R11" s="249"/>
      <c r="S11" s="356"/>
      <c r="T11" s="357"/>
      <c r="U11" s="358"/>
      <c r="V11" s="359"/>
      <c r="W11" s="338"/>
      <c r="X11" s="338"/>
      <c r="Y11" s="338"/>
      <c r="Z11" s="338"/>
      <c r="AA11" s="338"/>
      <c r="AB11" s="338"/>
    </row>
    <row r="12" spans="1:30" s="34" customFormat="1" ht="50.1" customHeight="1" x14ac:dyDescent="0.25">
      <c r="A12" s="339" t="s">
        <v>5</v>
      </c>
      <c r="B12" s="340" t="s">
        <v>167</v>
      </c>
      <c r="C12" s="341">
        <v>10000</v>
      </c>
      <c r="D12" s="360"/>
      <c r="E12" s="361" t="s">
        <v>96</v>
      </c>
      <c r="F12" s="362"/>
      <c r="G12" s="362"/>
      <c r="H12" s="362"/>
      <c r="I12" s="362"/>
      <c r="J12" s="362"/>
      <c r="K12" s="362"/>
      <c r="L12" s="362"/>
      <c r="M12" s="362"/>
      <c r="N12" s="362"/>
      <c r="O12" s="362"/>
      <c r="P12" s="362"/>
      <c r="Q12" s="362"/>
      <c r="R12" s="363">
        <f>IFERROR(IF(COUNT(F12:Q12)&lt;1,0,IF(COUNT(F13:Q13)&gt;=COUNT(F12:Q12),1,(COUNT(F13:Q13)/COUNT(F12:Q12)))),0)</f>
        <v>0</v>
      </c>
      <c r="S12" s="356"/>
      <c r="T12" s="364"/>
      <c r="U12" s="365"/>
      <c r="V12" s="366"/>
      <c r="W12" s="338"/>
      <c r="X12" s="338"/>
      <c r="Y12" s="338"/>
      <c r="Z12" s="338"/>
      <c r="AA12" s="338"/>
      <c r="AB12" s="338"/>
    </row>
    <row r="13" spans="1:30" s="34" customFormat="1" ht="50.1" customHeight="1" thickBot="1" x14ac:dyDescent="0.3">
      <c r="A13" s="350"/>
      <c r="B13" s="351"/>
      <c r="C13" s="352"/>
      <c r="D13" s="359"/>
      <c r="E13" s="367" t="s">
        <v>97</v>
      </c>
      <c r="F13" s="362"/>
      <c r="G13" s="362"/>
      <c r="H13" s="362"/>
      <c r="I13" s="362"/>
      <c r="J13" s="362"/>
      <c r="K13" s="362"/>
      <c r="L13" s="362"/>
      <c r="M13" s="362"/>
      <c r="N13" s="362"/>
      <c r="O13" s="362"/>
      <c r="P13" s="362"/>
      <c r="Q13" s="362"/>
      <c r="R13" s="363"/>
      <c r="S13" s="356"/>
      <c r="T13" s="357"/>
      <c r="U13" s="358"/>
      <c r="V13" s="368"/>
      <c r="W13" s="338"/>
      <c r="X13" s="338"/>
      <c r="Y13" s="338"/>
      <c r="Z13" s="338"/>
      <c r="AA13" s="338"/>
      <c r="AB13" s="338"/>
    </row>
    <row r="14" spans="1:30" s="34" customFormat="1" ht="50.1" customHeight="1" x14ac:dyDescent="0.25">
      <c r="A14" s="339" t="s">
        <v>6</v>
      </c>
      <c r="B14" s="340" t="s">
        <v>168</v>
      </c>
      <c r="C14" s="341">
        <v>15000</v>
      </c>
      <c r="D14" s="360"/>
      <c r="E14" s="361" t="s">
        <v>96</v>
      </c>
      <c r="F14" s="362"/>
      <c r="G14" s="362"/>
      <c r="H14" s="362"/>
      <c r="I14" s="362"/>
      <c r="J14" s="362"/>
      <c r="K14" s="362"/>
      <c r="L14" s="362"/>
      <c r="M14" s="362"/>
      <c r="N14" s="362"/>
      <c r="O14" s="362"/>
      <c r="P14" s="362"/>
      <c r="Q14" s="362"/>
      <c r="R14" s="363">
        <f>IFERROR(IF(COUNT(F14:Q14)&lt;1,0,IF(COUNT(F15:Q15)&gt;=COUNT(F14:Q14),1,(COUNT(F15:Q15)/COUNT(F14:Q14)))),0)</f>
        <v>0</v>
      </c>
      <c r="S14" s="356"/>
      <c r="T14" s="364"/>
      <c r="U14" s="365"/>
      <c r="V14" s="366"/>
      <c r="W14" s="338"/>
      <c r="X14" s="338"/>
      <c r="Y14" s="338"/>
      <c r="Z14" s="338"/>
      <c r="AA14" s="338"/>
      <c r="AB14" s="338"/>
    </row>
    <row r="15" spans="1:30" s="34" customFormat="1" ht="50.1" customHeight="1" thickBot="1" x14ac:dyDescent="0.3">
      <c r="A15" s="350"/>
      <c r="B15" s="351"/>
      <c r="C15" s="352"/>
      <c r="D15" s="359"/>
      <c r="E15" s="367" t="s">
        <v>97</v>
      </c>
      <c r="F15" s="362"/>
      <c r="G15" s="362"/>
      <c r="H15" s="362"/>
      <c r="I15" s="362"/>
      <c r="J15" s="362"/>
      <c r="K15" s="362"/>
      <c r="L15" s="362"/>
      <c r="M15" s="362"/>
      <c r="N15" s="362"/>
      <c r="O15" s="362"/>
      <c r="P15" s="362"/>
      <c r="Q15" s="362"/>
      <c r="R15" s="363"/>
      <c r="S15" s="356"/>
      <c r="T15" s="357"/>
      <c r="U15" s="358"/>
      <c r="V15" s="368"/>
      <c r="W15" s="338"/>
      <c r="X15" s="338"/>
      <c r="Y15" s="338"/>
      <c r="Z15" s="338"/>
      <c r="AA15" s="338"/>
      <c r="AB15" s="338"/>
    </row>
    <row r="16" spans="1:30" s="34" customFormat="1" ht="50.1" customHeight="1" x14ac:dyDescent="0.25">
      <c r="A16" s="339" t="s">
        <v>7</v>
      </c>
      <c r="B16" s="340" t="s">
        <v>169</v>
      </c>
      <c r="C16" s="341">
        <v>20000</v>
      </c>
      <c r="D16" s="360"/>
      <c r="E16" s="361" t="s">
        <v>96</v>
      </c>
      <c r="F16" s="362"/>
      <c r="G16" s="362"/>
      <c r="H16" s="362"/>
      <c r="I16" s="362"/>
      <c r="J16" s="362"/>
      <c r="K16" s="362"/>
      <c r="L16" s="362"/>
      <c r="M16" s="362"/>
      <c r="N16" s="362"/>
      <c r="O16" s="362"/>
      <c r="P16" s="362"/>
      <c r="Q16" s="362"/>
      <c r="R16" s="363">
        <f>IFERROR(IF(COUNT(F16:Q16)&lt;1,0,IF(COUNT(F17:Q17)&gt;=COUNT(F16:Q16),1,(COUNT(F17:Q17)/COUNT(F16:Q16)))),0)</f>
        <v>0</v>
      </c>
      <c r="S16" s="356"/>
      <c r="T16" s="364"/>
      <c r="U16" s="365"/>
      <c r="V16" s="360"/>
      <c r="W16" s="338"/>
      <c r="X16" s="338"/>
      <c r="Y16" s="338"/>
      <c r="Z16" s="338"/>
      <c r="AA16" s="338"/>
      <c r="AB16" s="338"/>
    </row>
    <row r="17" spans="1:28" s="34" customFormat="1" ht="50.1" customHeight="1" thickBot="1" x14ac:dyDescent="0.3">
      <c r="A17" s="350"/>
      <c r="B17" s="351"/>
      <c r="C17" s="352"/>
      <c r="D17" s="359"/>
      <c r="E17" s="367" t="s">
        <v>97</v>
      </c>
      <c r="F17" s="362"/>
      <c r="G17" s="362"/>
      <c r="H17" s="362"/>
      <c r="I17" s="362"/>
      <c r="J17" s="362"/>
      <c r="K17" s="362"/>
      <c r="L17" s="362"/>
      <c r="M17" s="362"/>
      <c r="N17" s="362"/>
      <c r="O17" s="362"/>
      <c r="P17" s="362"/>
      <c r="Q17" s="362"/>
      <c r="R17" s="363"/>
      <c r="S17" s="356"/>
      <c r="T17" s="357"/>
      <c r="U17" s="358"/>
      <c r="V17" s="359"/>
      <c r="W17" s="338"/>
      <c r="X17" s="338"/>
      <c r="Y17" s="338"/>
      <c r="Z17" s="338"/>
      <c r="AA17" s="338"/>
      <c r="AB17" s="338"/>
    </row>
    <row r="18" spans="1:28" s="34" customFormat="1" ht="50.1" customHeight="1" x14ac:dyDescent="0.25">
      <c r="A18" s="339" t="s">
        <v>8</v>
      </c>
      <c r="B18" s="340" t="s">
        <v>170</v>
      </c>
      <c r="C18" s="341">
        <v>30000</v>
      </c>
      <c r="D18" s="360"/>
      <c r="E18" s="361" t="s">
        <v>96</v>
      </c>
      <c r="F18" s="362"/>
      <c r="G18" s="362"/>
      <c r="H18" s="362"/>
      <c r="I18" s="362"/>
      <c r="J18" s="362"/>
      <c r="K18" s="362"/>
      <c r="L18" s="362"/>
      <c r="M18" s="362"/>
      <c r="N18" s="362"/>
      <c r="O18" s="362"/>
      <c r="P18" s="362"/>
      <c r="Q18" s="362"/>
      <c r="R18" s="363">
        <f>IFERROR(IF(COUNT(F18:Q18)&lt;1,0,IF(COUNT(F19:Q19)&gt;=COUNT(F18:Q18),1,(COUNT(F19:Q19)/COUNT(F18:Q18)))),0)</f>
        <v>0</v>
      </c>
      <c r="S18" s="356"/>
      <c r="T18" s="364"/>
      <c r="U18" s="365"/>
      <c r="V18" s="366"/>
      <c r="W18" s="338"/>
      <c r="X18" s="338"/>
      <c r="Y18" s="338"/>
      <c r="Z18" s="338"/>
      <c r="AA18" s="338"/>
      <c r="AB18" s="338"/>
    </row>
    <row r="19" spans="1:28" s="34" customFormat="1" ht="50.1" customHeight="1" thickBot="1" x14ac:dyDescent="0.3">
      <c r="A19" s="350"/>
      <c r="B19" s="351"/>
      <c r="C19" s="352"/>
      <c r="D19" s="359"/>
      <c r="E19" s="367" t="s">
        <v>97</v>
      </c>
      <c r="F19" s="362"/>
      <c r="G19" s="362"/>
      <c r="H19" s="362"/>
      <c r="I19" s="362"/>
      <c r="J19" s="362"/>
      <c r="K19" s="362"/>
      <c r="L19" s="362"/>
      <c r="M19" s="362"/>
      <c r="N19" s="362"/>
      <c r="O19" s="362"/>
      <c r="P19" s="362"/>
      <c r="Q19" s="362"/>
      <c r="R19" s="363"/>
      <c r="S19" s="356"/>
      <c r="T19" s="357"/>
      <c r="U19" s="358"/>
      <c r="V19" s="368"/>
      <c r="W19" s="338"/>
      <c r="X19" s="338"/>
      <c r="Y19" s="338"/>
      <c r="Z19" s="338"/>
      <c r="AA19" s="338"/>
      <c r="AB19" s="338"/>
    </row>
    <row r="20" spans="1:28" s="34" customFormat="1" ht="50.1" customHeight="1" x14ac:dyDescent="0.25">
      <c r="A20" s="339" t="s">
        <v>9</v>
      </c>
      <c r="B20" s="340" t="s">
        <v>171</v>
      </c>
      <c r="C20" s="341">
        <v>40000</v>
      </c>
      <c r="D20" s="360"/>
      <c r="E20" s="361" t="s">
        <v>96</v>
      </c>
      <c r="F20" s="362"/>
      <c r="G20" s="362"/>
      <c r="H20" s="362"/>
      <c r="I20" s="362"/>
      <c r="J20" s="362"/>
      <c r="K20" s="362"/>
      <c r="L20" s="362"/>
      <c r="M20" s="362"/>
      <c r="N20" s="362"/>
      <c r="O20" s="362"/>
      <c r="P20" s="362"/>
      <c r="Q20" s="362"/>
      <c r="R20" s="363">
        <f>IFERROR(IF(COUNT(F20:Q20)&lt;1,0,IF(COUNT(F21:Q21)&gt;=COUNT(F20:Q20),1,(COUNT(F21:Q21)/COUNT(F20:Q20)))),0)</f>
        <v>0</v>
      </c>
      <c r="S20" s="356"/>
      <c r="T20" s="364"/>
      <c r="U20" s="365"/>
      <c r="V20" s="366"/>
      <c r="W20" s="338"/>
      <c r="X20" s="338"/>
      <c r="Y20" s="338"/>
      <c r="Z20" s="338"/>
      <c r="AA20" s="338"/>
      <c r="AB20" s="338"/>
    </row>
    <row r="21" spans="1:28" s="34" customFormat="1" ht="50.1" customHeight="1" thickBot="1" x14ac:dyDescent="0.3">
      <c r="A21" s="350"/>
      <c r="B21" s="351"/>
      <c r="C21" s="352"/>
      <c r="D21" s="359"/>
      <c r="E21" s="367" t="s">
        <v>97</v>
      </c>
      <c r="F21" s="362"/>
      <c r="G21" s="362"/>
      <c r="H21" s="362"/>
      <c r="I21" s="362"/>
      <c r="J21" s="362"/>
      <c r="K21" s="362"/>
      <c r="L21" s="362"/>
      <c r="M21" s="362"/>
      <c r="N21" s="362"/>
      <c r="O21" s="362"/>
      <c r="P21" s="362"/>
      <c r="Q21" s="362"/>
      <c r="R21" s="363"/>
      <c r="S21" s="356"/>
      <c r="T21" s="357"/>
      <c r="U21" s="358"/>
      <c r="V21" s="368"/>
      <c r="W21" s="338"/>
      <c r="X21" s="338"/>
      <c r="Y21" s="338"/>
      <c r="Z21" s="338"/>
      <c r="AA21" s="338"/>
      <c r="AB21" s="338"/>
    </row>
    <row r="22" spans="1:28" s="34" customFormat="1" ht="50.1" customHeight="1" x14ac:dyDescent="0.25">
      <c r="A22" s="339" t="s">
        <v>109</v>
      </c>
      <c r="B22" s="340" t="s">
        <v>172</v>
      </c>
      <c r="C22" s="341">
        <v>50000</v>
      </c>
      <c r="D22" s="360"/>
      <c r="E22" s="361" t="s">
        <v>96</v>
      </c>
      <c r="F22" s="362"/>
      <c r="G22" s="362"/>
      <c r="H22" s="362"/>
      <c r="I22" s="362"/>
      <c r="J22" s="362"/>
      <c r="K22" s="362"/>
      <c r="L22" s="362"/>
      <c r="M22" s="362"/>
      <c r="N22" s="362"/>
      <c r="O22" s="362"/>
      <c r="P22" s="362"/>
      <c r="Q22" s="362"/>
      <c r="R22" s="363">
        <f>IFERROR(IF(COUNT(F22:Q22)&lt;1,0,IF(COUNT(F23:Q23)&gt;=COUNT(F22:Q22),1,(COUNT(F23:Q23)/COUNT(F22:Q22)))),0)</f>
        <v>0</v>
      </c>
      <c r="S22" s="356"/>
      <c r="T22" s="364"/>
      <c r="U22" s="365"/>
      <c r="V22" s="366"/>
      <c r="W22" s="338"/>
      <c r="X22" s="338"/>
      <c r="Y22" s="338"/>
      <c r="Z22" s="338"/>
      <c r="AA22" s="338"/>
      <c r="AB22" s="338"/>
    </row>
    <row r="23" spans="1:28" s="34" customFormat="1" ht="50.1" customHeight="1" thickBot="1" x14ac:dyDescent="0.3">
      <c r="A23" s="350"/>
      <c r="B23" s="351"/>
      <c r="C23" s="352"/>
      <c r="D23" s="359"/>
      <c r="E23" s="367" t="s">
        <v>97</v>
      </c>
      <c r="F23" s="362"/>
      <c r="G23" s="362"/>
      <c r="H23" s="362"/>
      <c r="I23" s="362"/>
      <c r="J23" s="362"/>
      <c r="K23" s="362"/>
      <c r="L23" s="362"/>
      <c r="M23" s="362"/>
      <c r="N23" s="362"/>
      <c r="O23" s="362"/>
      <c r="P23" s="362"/>
      <c r="Q23" s="362"/>
      <c r="R23" s="363"/>
      <c r="S23" s="356"/>
      <c r="T23" s="357"/>
      <c r="U23" s="358"/>
      <c r="V23" s="368"/>
      <c r="W23" s="338"/>
      <c r="X23" s="338"/>
      <c r="Y23" s="338"/>
      <c r="Z23" s="338"/>
      <c r="AA23" s="338"/>
      <c r="AB23" s="338"/>
    </row>
    <row r="24" spans="1:28" s="34" customFormat="1" ht="50.1" customHeight="1" x14ac:dyDescent="0.25">
      <c r="A24" s="339" t="s">
        <v>18</v>
      </c>
      <c r="B24" s="340" t="s">
        <v>173</v>
      </c>
      <c r="C24" s="341">
        <v>60000</v>
      </c>
      <c r="D24" s="369"/>
      <c r="E24" s="361" t="s">
        <v>96</v>
      </c>
      <c r="F24" s="362"/>
      <c r="G24" s="362"/>
      <c r="H24" s="362"/>
      <c r="I24" s="362"/>
      <c r="J24" s="362"/>
      <c r="K24" s="362"/>
      <c r="L24" s="362"/>
      <c r="M24" s="362"/>
      <c r="N24" s="362"/>
      <c r="O24" s="362"/>
      <c r="P24" s="362"/>
      <c r="Q24" s="362"/>
      <c r="R24" s="363">
        <f>IFERROR(IF(COUNT(F24:Q24)&lt;1,0,IF(COUNT(F25:Q25)&gt;=COUNT(F24:Q24),1,(COUNT(F25:Q25)/COUNT(F24:Q24)))),0)</f>
        <v>0</v>
      </c>
      <c r="S24" s="356"/>
      <c r="T24" s="364"/>
      <c r="U24" s="365"/>
      <c r="V24" s="366"/>
      <c r="W24" s="338"/>
      <c r="X24" s="338"/>
      <c r="Y24" s="338"/>
      <c r="Z24" s="338"/>
      <c r="AA24" s="338"/>
      <c r="AB24" s="338"/>
    </row>
    <row r="25" spans="1:28" s="34" customFormat="1" ht="50.1" customHeight="1" thickBot="1" x14ac:dyDescent="0.3">
      <c r="A25" s="350"/>
      <c r="B25" s="351"/>
      <c r="C25" s="352"/>
      <c r="D25" s="369"/>
      <c r="E25" s="367" t="s">
        <v>97</v>
      </c>
      <c r="F25" s="362"/>
      <c r="G25" s="362"/>
      <c r="H25" s="362"/>
      <c r="I25" s="362"/>
      <c r="J25" s="362"/>
      <c r="K25" s="362"/>
      <c r="L25" s="362"/>
      <c r="M25" s="362"/>
      <c r="N25" s="362"/>
      <c r="O25" s="362"/>
      <c r="P25" s="362"/>
      <c r="Q25" s="362"/>
      <c r="R25" s="363"/>
      <c r="S25" s="356"/>
      <c r="T25" s="357"/>
      <c r="U25" s="358"/>
      <c r="V25" s="368"/>
      <c r="W25" s="338"/>
      <c r="X25" s="338"/>
      <c r="Y25" s="338"/>
      <c r="Z25" s="338"/>
      <c r="AA25" s="338"/>
      <c r="AB25" s="338"/>
    </row>
    <row r="26" spans="1:28" s="34" customFormat="1" ht="50.1" customHeight="1" x14ac:dyDescent="0.25">
      <c r="A26" s="339" t="s">
        <v>19</v>
      </c>
      <c r="B26" s="340" t="s">
        <v>174</v>
      </c>
      <c r="C26" s="341">
        <v>70000</v>
      </c>
      <c r="D26" s="369"/>
      <c r="E26" s="361" t="s">
        <v>96</v>
      </c>
      <c r="F26" s="362"/>
      <c r="G26" s="362"/>
      <c r="H26" s="362"/>
      <c r="I26" s="362"/>
      <c r="J26" s="362"/>
      <c r="K26" s="362"/>
      <c r="L26" s="362"/>
      <c r="M26" s="362"/>
      <c r="N26" s="362"/>
      <c r="O26" s="362"/>
      <c r="P26" s="362"/>
      <c r="Q26" s="362"/>
      <c r="R26" s="363">
        <f>IFERROR(IF(COUNT(F26:Q26)&lt;1,0,IF(COUNT(F27:Q27)&gt;=COUNT(F26:Q26),1,(COUNT(F27:Q27)/COUNT(F26:Q26)))),0)</f>
        <v>0</v>
      </c>
      <c r="S26" s="356"/>
      <c r="T26" s="364"/>
      <c r="U26" s="365"/>
      <c r="V26" s="366"/>
      <c r="W26" s="338"/>
      <c r="X26" s="338"/>
      <c r="Y26" s="338"/>
      <c r="Z26" s="338"/>
      <c r="AA26" s="338"/>
      <c r="AB26" s="338"/>
    </row>
    <row r="27" spans="1:28" s="34" customFormat="1" ht="50.1" customHeight="1" thickBot="1" x14ac:dyDescent="0.3">
      <c r="A27" s="350"/>
      <c r="B27" s="351"/>
      <c r="C27" s="352"/>
      <c r="D27" s="369"/>
      <c r="E27" s="367" t="s">
        <v>97</v>
      </c>
      <c r="F27" s="362"/>
      <c r="G27" s="362"/>
      <c r="H27" s="362"/>
      <c r="I27" s="362"/>
      <c r="J27" s="362"/>
      <c r="K27" s="362"/>
      <c r="L27" s="362"/>
      <c r="M27" s="362"/>
      <c r="N27" s="362"/>
      <c r="O27" s="362"/>
      <c r="P27" s="362"/>
      <c r="Q27" s="362"/>
      <c r="R27" s="363"/>
      <c r="S27" s="356"/>
      <c r="T27" s="357"/>
      <c r="U27" s="358"/>
      <c r="V27" s="368"/>
      <c r="W27" s="338"/>
      <c r="X27" s="338"/>
      <c r="Y27" s="338"/>
      <c r="Z27" s="338"/>
      <c r="AA27" s="338"/>
      <c r="AB27" s="338"/>
    </row>
    <row r="28" spans="1:28" s="34" customFormat="1" ht="50.1" customHeight="1" x14ac:dyDescent="0.25">
      <c r="A28" s="339" t="s">
        <v>20</v>
      </c>
      <c r="B28" s="340" t="s">
        <v>175</v>
      </c>
      <c r="C28" s="341">
        <v>80000</v>
      </c>
      <c r="D28" s="369"/>
      <c r="E28" s="361" t="s">
        <v>96</v>
      </c>
      <c r="F28" s="362"/>
      <c r="G28" s="362"/>
      <c r="H28" s="362"/>
      <c r="I28" s="362"/>
      <c r="J28" s="362"/>
      <c r="K28" s="362"/>
      <c r="L28" s="362"/>
      <c r="M28" s="362"/>
      <c r="N28" s="362"/>
      <c r="O28" s="362"/>
      <c r="P28" s="362"/>
      <c r="Q28" s="362"/>
      <c r="R28" s="363">
        <f>IFERROR(IF(COUNT(F28:Q28)&lt;1,0,IF(COUNT(F29:Q29)&gt;=COUNT(F28:Q28),1,(COUNT(F29:Q29)/COUNT(F28:Q28)))),0)</f>
        <v>0</v>
      </c>
      <c r="S28" s="356"/>
      <c r="T28" s="364"/>
      <c r="U28" s="365"/>
      <c r="V28" s="360"/>
      <c r="W28" s="338"/>
      <c r="X28" s="338"/>
      <c r="Y28" s="338"/>
      <c r="Z28" s="338"/>
      <c r="AA28" s="338"/>
      <c r="AB28" s="338"/>
    </row>
    <row r="29" spans="1:28" s="34" customFormat="1" ht="50.1" customHeight="1" thickBot="1" x14ac:dyDescent="0.3">
      <c r="A29" s="350"/>
      <c r="B29" s="351"/>
      <c r="C29" s="352"/>
      <c r="D29" s="369"/>
      <c r="E29" s="367" t="s">
        <v>97</v>
      </c>
      <c r="F29" s="362"/>
      <c r="G29" s="362"/>
      <c r="H29" s="362"/>
      <c r="I29" s="362"/>
      <c r="J29" s="362"/>
      <c r="K29" s="362"/>
      <c r="L29" s="362"/>
      <c r="M29" s="362"/>
      <c r="N29" s="362"/>
      <c r="O29" s="362"/>
      <c r="P29" s="362"/>
      <c r="Q29" s="362"/>
      <c r="R29" s="363"/>
      <c r="S29" s="356"/>
      <c r="T29" s="357"/>
      <c r="U29" s="358"/>
      <c r="V29" s="359"/>
      <c r="W29" s="338"/>
      <c r="X29" s="338"/>
      <c r="Y29" s="338"/>
      <c r="Z29" s="338"/>
      <c r="AA29" s="338"/>
      <c r="AB29" s="338"/>
    </row>
    <row r="30" spans="1:28" s="34" customFormat="1" ht="50.1" customHeight="1" x14ac:dyDescent="0.25">
      <c r="A30" s="339" t="s">
        <v>46</v>
      </c>
      <c r="B30" s="340" t="s">
        <v>176</v>
      </c>
      <c r="C30" s="341">
        <v>90000</v>
      </c>
      <c r="D30" s="369"/>
      <c r="E30" s="361" t="s">
        <v>96</v>
      </c>
      <c r="F30" s="362"/>
      <c r="G30" s="362"/>
      <c r="H30" s="362"/>
      <c r="I30" s="362"/>
      <c r="J30" s="362"/>
      <c r="K30" s="362"/>
      <c r="L30" s="362"/>
      <c r="M30" s="362"/>
      <c r="N30" s="362"/>
      <c r="O30" s="362"/>
      <c r="P30" s="362"/>
      <c r="Q30" s="362"/>
      <c r="R30" s="363">
        <f>IFERROR(IF(COUNT(F30:Q30)&lt;1,0,IF(COUNT(F31:Q31)&gt;=COUNT(F30:Q30),1,(COUNT(F31:Q31)/COUNT(F30:Q30)))),0)</f>
        <v>0</v>
      </c>
      <c r="S30" s="356"/>
      <c r="T30" s="364"/>
      <c r="U30" s="365"/>
      <c r="V30" s="360"/>
      <c r="W30" s="338"/>
      <c r="X30" s="338"/>
      <c r="Y30" s="338"/>
      <c r="Z30" s="338"/>
      <c r="AA30" s="338"/>
      <c r="AB30" s="338"/>
    </row>
    <row r="31" spans="1:28" s="34" customFormat="1" ht="50.1" customHeight="1" thickBot="1" x14ac:dyDescent="0.3">
      <c r="A31" s="370"/>
      <c r="B31" s="351"/>
      <c r="C31" s="352"/>
      <c r="D31" s="371"/>
      <c r="E31" s="367" t="s">
        <v>97</v>
      </c>
      <c r="F31" s="362"/>
      <c r="G31" s="362"/>
      <c r="H31" s="362"/>
      <c r="I31" s="362"/>
      <c r="J31" s="362"/>
      <c r="K31" s="362"/>
      <c r="L31" s="362"/>
      <c r="M31" s="362"/>
      <c r="N31" s="362"/>
      <c r="O31" s="362"/>
      <c r="P31" s="362"/>
      <c r="Q31" s="362"/>
      <c r="R31" s="363"/>
      <c r="S31" s="356"/>
      <c r="T31" s="357"/>
      <c r="U31" s="358"/>
      <c r="V31" s="359"/>
      <c r="W31" s="338"/>
      <c r="X31" s="338"/>
      <c r="Y31" s="338"/>
      <c r="Z31" s="338"/>
      <c r="AA31" s="338"/>
      <c r="AB31" s="338"/>
    </row>
    <row r="32" spans="1:28" s="34" customFormat="1" ht="55.5" customHeight="1" x14ac:dyDescent="0.25">
      <c r="A32" s="372" t="s">
        <v>47</v>
      </c>
      <c r="B32" s="340" t="s">
        <v>177</v>
      </c>
      <c r="C32" s="341">
        <v>100000</v>
      </c>
      <c r="D32" s="369"/>
      <c r="E32" s="361" t="s">
        <v>96</v>
      </c>
      <c r="F32" s="362"/>
      <c r="G32" s="362"/>
      <c r="H32" s="362"/>
      <c r="I32" s="362"/>
      <c r="J32" s="362"/>
      <c r="K32" s="362"/>
      <c r="L32" s="362"/>
      <c r="M32" s="362"/>
      <c r="N32" s="362"/>
      <c r="O32" s="362"/>
      <c r="P32" s="362"/>
      <c r="Q32" s="362"/>
      <c r="R32" s="373">
        <f>IFERROR(IF(COUNT(F32:Q32)&lt;1,0,IF(COUNT(#REF!)&gt;=COUNT(F32:Q32),1,(COUNT(#REF!)/COUNT(F32:Q32)))),0)</f>
        <v>0</v>
      </c>
      <c r="S32" s="356"/>
      <c r="T32" s="374"/>
      <c r="U32" s="375"/>
      <c r="V32" s="376"/>
      <c r="W32" s="338"/>
      <c r="X32" s="338"/>
      <c r="Y32" s="338"/>
      <c r="Z32" s="338"/>
      <c r="AA32" s="338"/>
      <c r="AB32" s="338"/>
    </row>
    <row r="33" spans="1:28" s="34" customFormat="1" ht="48" customHeight="1" thickBot="1" x14ac:dyDescent="0.3">
      <c r="A33" s="372"/>
      <c r="B33" s="351"/>
      <c r="C33" s="352"/>
      <c r="D33" s="371"/>
      <c r="E33" s="367" t="s">
        <v>97</v>
      </c>
      <c r="F33" s="362"/>
      <c r="G33" s="362"/>
      <c r="H33" s="362"/>
      <c r="I33" s="362"/>
      <c r="J33" s="362"/>
      <c r="K33" s="362"/>
      <c r="L33" s="362"/>
      <c r="M33" s="362"/>
      <c r="N33" s="362"/>
      <c r="O33" s="362"/>
      <c r="P33" s="362"/>
      <c r="Q33" s="362"/>
      <c r="R33" s="377"/>
      <c r="S33" s="378"/>
      <c r="T33" s="374"/>
      <c r="U33" s="375"/>
      <c r="V33" s="376"/>
      <c r="W33" s="338"/>
      <c r="X33" s="338"/>
      <c r="Y33" s="338"/>
      <c r="Z33" s="338"/>
      <c r="AA33" s="338"/>
      <c r="AB33" s="338"/>
    </row>
    <row r="34" spans="1:28" s="34" customFormat="1" ht="24" customHeight="1" thickBot="1" x14ac:dyDescent="0.3">
      <c r="A34" s="379" t="s">
        <v>98</v>
      </c>
      <c r="B34" s="380"/>
      <c r="C34" s="380"/>
      <c r="D34" s="380"/>
      <c r="E34" s="381"/>
      <c r="F34" s="382">
        <f t="shared" ref="F34:Q34" si="0">SUMIF($E$10:$E$32,"P*",F10:F32)</f>
        <v>0</v>
      </c>
      <c r="G34" s="382">
        <f t="shared" si="0"/>
        <v>0</v>
      </c>
      <c r="H34" s="382">
        <f t="shared" si="0"/>
        <v>0</v>
      </c>
      <c r="I34" s="382">
        <f t="shared" si="0"/>
        <v>0</v>
      </c>
      <c r="J34" s="382">
        <f t="shared" si="0"/>
        <v>0</v>
      </c>
      <c r="K34" s="382">
        <f t="shared" si="0"/>
        <v>0</v>
      </c>
      <c r="L34" s="382">
        <f t="shared" si="0"/>
        <v>0</v>
      </c>
      <c r="M34" s="382">
        <f t="shared" si="0"/>
        <v>0</v>
      </c>
      <c r="N34" s="382">
        <f t="shared" si="0"/>
        <v>0</v>
      </c>
      <c r="O34" s="382">
        <f t="shared" si="0"/>
        <v>0</v>
      </c>
      <c r="P34" s="382">
        <f t="shared" si="0"/>
        <v>0</v>
      </c>
      <c r="Q34" s="382">
        <f t="shared" si="0"/>
        <v>0</v>
      </c>
      <c r="R34" s="383">
        <f>SUM(F34:Q34)</f>
        <v>0</v>
      </c>
      <c r="S34" s="384"/>
      <c r="T34" s="385"/>
      <c r="U34" s="386"/>
      <c r="V34" s="386"/>
      <c r="W34" s="338"/>
      <c r="X34" s="338"/>
      <c r="Y34" s="338"/>
      <c r="Z34" s="338"/>
      <c r="AA34" s="338"/>
      <c r="AB34" s="338"/>
    </row>
    <row r="35" spans="1:28" s="34" customFormat="1" ht="24" customHeight="1" thickBot="1" x14ac:dyDescent="0.3">
      <c r="A35" s="387" t="s">
        <v>99</v>
      </c>
      <c r="B35" s="388"/>
      <c r="C35" s="388"/>
      <c r="D35" s="388"/>
      <c r="E35" s="389"/>
      <c r="F35" s="390">
        <f>SUMIF($E$10:$E$33,"E*",F10:F33)</f>
        <v>0</v>
      </c>
      <c r="G35" s="390">
        <f t="shared" ref="G35:Q35" si="1">SUMIF($E$10:$E$33,"E*",G10:G33)</f>
        <v>0</v>
      </c>
      <c r="H35" s="390">
        <f t="shared" si="1"/>
        <v>0</v>
      </c>
      <c r="I35" s="390">
        <f t="shared" si="1"/>
        <v>0</v>
      </c>
      <c r="J35" s="390">
        <f t="shared" si="1"/>
        <v>0</v>
      </c>
      <c r="K35" s="390">
        <f t="shared" si="1"/>
        <v>0</v>
      </c>
      <c r="L35" s="390">
        <f t="shared" si="1"/>
        <v>0</v>
      </c>
      <c r="M35" s="390">
        <f t="shared" si="1"/>
        <v>0</v>
      </c>
      <c r="N35" s="390">
        <f t="shared" si="1"/>
        <v>0</v>
      </c>
      <c r="O35" s="390">
        <f t="shared" si="1"/>
        <v>0</v>
      </c>
      <c r="P35" s="390">
        <f t="shared" si="1"/>
        <v>0</v>
      </c>
      <c r="Q35" s="390">
        <f t="shared" si="1"/>
        <v>0</v>
      </c>
      <c r="R35" s="391">
        <f>SUM(F35:Q35)</f>
        <v>0</v>
      </c>
      <c r="S35" s="392"/>
      <c r="T35" s="364"/>
      <c r="U35" s="393"/>
      <c r="V35" s="393"/>
      <c r="W35" s="338"/>
      <c r="X35" s="338"/>
      <c r="Y35" s="338"/>
      <c r="Z35" s="338"/>
      <c r="AA35" s="338"/>
      <c r="AB35" s="338"/>
    </row>
    <row r="36" spans="1:28" ht="36.6" customHeight="1" thickBot="1" x14ac:dyDescent="0.3">
      <c r="A36" s="394"/>
      <c r="B36" s="395"/>
      <c r="C36" s="395"/>
      <c r="D36" s="395"/>
      <c r="E36" s="395"/>
      <c r="F36" s="395"/>
      <c r="G36" s="395"/>
      <c r="H36" s="395"/>
      <c r="I36" s="395"/>
      <c r="J36" s="395"/>
      <c r="K36" s="395"/>
      <c r="L36" s="395"/>
      <c r="M36" s="395"/>
      <c r="N36" s="395"/>
      <c r="O36" s="395"/>
      <c r="P36" s="395"/>
      <c r="Q36" s="395"/>
      <c r="R36" s="395"/>
      <c r="S36" s="395"/>
      <c r="T36" s="396" t="s">
        <v>107</v>
      </c>
      <c r="U36" s="397"/>
      <c r="V36" s="398"/>
      <c r="W36" s="302"/>
      <c r="X36" s="302"/>
      <c r="Y36" s="302"/>
      <c r="Z36" s="302"/>
      <c r="AA36" s="302"/>
      <c r="AB36" s="302"/>
    </row>
    <row r="37" spans="1:28" ht="43.5" customHeight="1" x14ac:dyDescent="0.25">
      <c r="A37" s="387" t="s">
        <v>100</v>
      </c>
      <c r="B37" s="388"/>
      <c r="C37" s="388"/>
      <c r="D37" s="387" t="s">
        <v>101</v>
      </c>
      <c r="E37" s="388"/>
      <c r="F37" s="399" t="s">
        <v>82</v>
      </c>
      <c r="G37" s="399" t="s">
        <v>83</v>
      </c>
      <c r="H37" s="399" t="s">
        <v>84</v>
      </c>
      <c r="I37" s="399" t="s">
        <v>85</v>
      </c>
      <c r="J37" s="399" t="s">
        <v>86</v>
      </c>
      <c r="K37" s="399" t="s">
        <v>87</v>
      </c>
      <c r="L37" s="399" t="s">
        <v>88</v>
      </c>
      <c r="M37" s="399" t="s">
        <v>89</v>
      </c>
      <c r="N37" s="399" t="s">
        <v>90</v>
      </c>
      <c r="O37" s="399" t="s">
        <v>91</v>
      </c>
      <c r="P37" s="399" t="s">
        <v>92</v>
      </c>
      <c r="Q37" s="399" t="s">
        <v>93</v>
      </c>
      <c r="R37" s="400" t="s">
        <v>102</v>
      </c>
      <c r="S37" s="401"/>
      <c r="T37" s="402"/>
      <c r="U37" s="403"/>
      <c r="V37" s="404"/>
      <c r="W37" s="302"/>
      <c r="X37" s="302"/>
      <c r="Y37" s="302"/>
      <c r="Z37" s="302"/>
      <c r="AA37" s="302"/>
      <c r="AB37" s="302"/>
    </row>
    <row r="38" spans="1:28" ht="33" customHeight="1" x14ac:dyDescent="0.25">
      <c r="A38" s="405" t="s">
        <v>103</v>
      </c>
      <c r="B38" s="406" t="s">
        <v>200</v>
      </c>
      <c r="C38" s="407"/>
      <c r="D38" s="408" t="s">
        <v>120</v>
      </c>
      <c r="E38" s="409"/>
      <c r="F38" s="410">
        <f t="shared" ref="F38:Q39" si="2">F34</f>
        <v>0</v>
      </c>
      <c r="G38" s="410">
        <f t="shared" si="2"/>
        <v>0</v>
      </c>
      <c r="H38" s="410">
        <f t="shared" si="2"/>
        <v>0</v>
      </c>
      <c r="I38" s="410">
        <f t="shared" si="2"/>
        <v>0</v>
      </c>
      <c r="J38" s="410">
        <f t="shared" si="2"/>
        <v>0</v>
      </c>
      <c r="K38" s="410">
        <f t="shared" si="2"/>
        <v>0</v>
      </c>
      <c r="L38" s="410">
        <f t="shared" si="2"/>
        <v>0</v>
      </c>
      <c r="M38" s="410">
        <f t="shared" si="2"/>
        <v>0</v>
      </c>
      <c r="N38" s="410">
        <f t="shared" si="2"/>
        <v>0</v>
      </c>
      <c r="O38" s="410">
        <f t="shared" si="2"/>
        <v>0</v>
      </c>
      <c r="P38" s="410">
        <f t="shared" si="2"/>
        <v>0</v>
      </c>
      <c r="Q38" s="410">
        <f t="shared" si="2"/>
        <v>0</v>
      </c>
      <c r="R38" s="411">
        <f>SUM(F38:Q38)</f>
        <v>0</v>
      </c>
      <c r="S38" s="412"/>
      <c r="T38" s="413"/>
      <c r="U38" s="414"/>
      <c r="V38" s="415"/>
      <c r="W38" s="302"/>
      <c r="X38" s="302"/>
      <c r="Y38" s="302"/>
      <c r="Z38" s="302"/>
      <c r="AA38" s="302"/>
      <c r="AB38" s="302"/>
    </row>
    <row r="39" spans="1:28" ht="27.6" customHeight="1" x14ac:dyDescent="0.25">
      <c r="A39" s="405"/>
      <c r="B39" s="416"/>
      <c r="C39" s="417"/>
      <c r="D39" s="408" t="s">
        <v>108</v>
      </c>
      <c r="E39" s="409"/>
      <c r="F39" s="410">
        <f t="shared" si="2"/>
        <v>0</v>
      </c>
      <c r="G39" s="410">
        <f t="shared" si="2"/>
        <v>0</v>
      </c>
      <c r="H39" s="410">
        <f t="shared" si="2"/>
        <v>0</v>
      </c>
      <c r="I39" s="410">
        <f t="shared" si="2"/>
        <v>0</v>
      </c>
      <c r="J39" s="410">
        <f t="shared" si="2"/>
        <v>0</v>
      </c>
      <c r="K39" s="410">
        <f t="shared" si="2"/>
        <v>0</v>
      </c>
      <c r="L39" s="410">
        <f t="shared" si="2"/>
        <v>0</v>
      </c>
      <c r="M39" s="410">
        <f t="shared" si="2"/>
        <v>0</v>
      </c>
      <c r="N39" s="410">
        <f t="shared" si="2"/>
        <v>0</v>
      </c>
      <c r="O39" s="410">
        <f t="shared" si="2"/>
        <v>0</v>
      </c>
      <c r="P39" s="410">
        <f t="shared" si="2"/>
        <v>0</v>
      </c>
      <c r="Q39" s="410">
        <f t="shared" si="2"/>
        <v>0</v>
      </c>
      <c r="R39" s="411">
        <f>SUM(F39:Q39)</f>
        <v>0</v>
      </c>
      <c r="S39" s="412"/>
      <c r="T39" s="413"/>
      <c r="U39" s="414"/>
      <c r="V39" s="415"/>
      <c r="W39" s="302"/>
      <c r="X39" s="302"/>
      <c r="Y39" s="302"/>
      <c r="Z39" s="302"/>
      <c r="AA39" s="302"/>
      <c r="AB39" s="302"/>
    </row>
    <row r="40" spans="1:28" ht="23.25" customHeight="1" x14ac:dyDescent="0.25">
      <c r="A40" s="405"/>
      <c r="B40" s="416"/>
      <c r="C40" s="417"/>
      <c r="D40" s="418" t="s">
        <v>104</v>
      </c>
      <c r="E40" s="419"/>
      <c r="F40" s="420" t="str">
        <f>IFERROR(IF(F38&lt;1,"",IF((F39/F38)&gt;1,1,(F39/F38))),0)</f>
        <v/>
      </c>
      <c r="G40" s="420" t="str">
        <f t="shared" ref="G40:Q40" si="3">IFERROR(IF(G38&lt;1,"",IF((G39/G38)&gt;1,1,(G39/G38))),0)</f>
        <v/>
      </c>
      <c r="H40" s="420" t="str">
        <f t="shared" si="3"/>
        <v/>
      </c>
      <c r="I40" s="420" t="str">
        <f t="shared" si="3"/>
        <v/>
      </c>
      <c r="J40" s="420" t="str">
        <f t="shared" si="3"/>
        <v/>
      </c>
      <c r="K40" s="420" t="str">
        <f t="shared" si="3"/>
        <v/>
      </c>
      <c r="L40" s="420" t="str">
        <f t="shared" si="3"/>
        <v/>
      </c>
      <c r="M40" s="420" t="str">
        <f t="shared" si="3"/>
        <v/>
      </c>
      <c r="N40" s="420" t="str">
        <f t="shared" si="3"/>
        <v/>
      </c>
      <c r="O40" s="420" t="str">
        <f t="shared" si="3"/>
        <v/>
      </c>
      <c r="P40" s="420" t="str">
        <f t="shared" si="3"/>
        <v/>
      </c>
      <c r="Q40" s="420" t="str">
        <f t="shared" si="3"/>
        <v/>
      </c>
      <c r="R40" s="421" t="str">
        <f>IFERROR(IF(R38&lt;1,"",IF((R39/R38)&gt;1,1,(R39/R38))),0)</f>
        <v/>
      </c>
      <c r="S40" s="422"/>
      <c r="T40" s="413"/>
      <c r="U40" s="414"/>
      <c r="V40" s="415"/>
      <c r="W40" s="302"/>
      <c r="X40" s="302"/>
      <c r="Y40" s="302"/>
      <c r="Z40" s="302"/>
      <c r="AA40" s="302"/>
      <c r="AB40" s="302"/>
    </row>
    <row r="41" spans="1:28" ht="23.25" customHeight="1" thickBot="1" x14ac:dyDescent="0.3">
      <c r="A41" s="405"/>
      <c r="B41" s="423"/>
      <c r="C41" s="424"/>
      <c r="D41" s="425" t="s">
        <v>105</v>
      </c>
      <c r="E41" s="425"/>
      <c r="F41" s="426">
        <v>0.9</v>
      </c>
      <c r="G41" s="426">
        <v>0.9</v>
      </c>
      <c r="H41" s="426">
        <v>0.9</v>
      </c>
      <c r="I41" s="426">
        <v>0.9</v>
      </c>
      <c r="J41" s="426">
        <v>0.9</v>
      </c>
      <c r="K41" s="426">
        <v>0.9</v>
      </c>
      <c r="L41" s="426">
        <v>0.9</v>
      </c>
      <c r="M41" s="426">
        <v>0.9</v>
      </c>
      <c r="N41" s="426">
        <v>0.9</v>
      </c>
      <c r="O41" s="426">
        <v>0.9</v>
      </c>
      <c r="P41" s="426">
        <v>0.9</v>
      </c>
      <c r="Q41" s="426">
        <v>0.9</v>
      </c>
      <c r="R41" s="427">
        <v>0.9</v>
      </c>
      <c r="S41" s="418"/>
      <c r="T41" s="413"/>
      <c r="U41" s="414"/>
      <c r="V41" s="415"/>
      <c r="W41" s="302"/>
      <c r="X41" s="302"/>
      <c r="Y41" s="302"/>
      <c r="Z41" s="302"/>
      <c r="AA41" s="302"/>
      <c r="AB41" s="302"/>
    </row>
    <row r="42" spans="1:28" ht="16.5" customHeight="1" x14ac:dyDescent="0.25">
      <c r="A42" s="428" t="s">
        <v>113</v>
      </c>
      <c r="B42" s="429"/>
      <c r="C42" s="429"/>
      <c r="D42" s="429"/>
      <c r="E42" s="429"/>
      <c r="F42" s="429"/>
      <c r="G42" s="429"/>
      <c r="H42" s="429"/>
      <c r="I42" s="429"/>
      <c r="J42" s="429"/>
      <c r="K42" s="429"/>
      <c r="L42" s="429"/>
      <c r="M42" s="429"/>
      <c r="N42" s="429"/>
      <c r="O42" s="429"/>
      <c r="P42" s="429"/>
      <c r="Q42" s="429"/>
      <c r="R42" s="429"/>
      <c r="S42" s="430"/>
      <c r="T42" s="413"/>
      <c r="U42" s="414"/>
      <c r="V42" s="415"/>
      <c r="W42" s="302"/>
      <c r="X42" s="302"/>
      <c r="Y42" s="302"/>
      <c r="Z42" s="302"/>
      <c r="AA42" s="302"/>
      <c r="AB42" s="302"/>
    </row>
    <row r="43" spans="1:28" x14ac:dyDescent="0.25">
      <c r="A43" s="431"/>
      <c r="B43" s="432"/>
      <c r="C43" s="432"/>
      <c r="D43" s="432"/>
      <c r="E43" s="432"/>
      <c r="F43" s="432"/>
      <c r="G43" s="432"/>
      <c r="H43" s="432"/>
      <c r="I43" s="432"/>
      <c r="J43" s="432"/>
      <c r="K43" s="432"/>
      <c r="L43" s="432"/>
      <c r="M43" s="432"/>
      <c r="N43" s="432"/>
      <c r="O43" s="432"/>
      <c r="P43" s="432"/>
      <c r="Q43" s="432"/>
      <c r="R43" s="432"/>
      <c r="S43" s="433"/>
      <c r="T43" s="413"/>
      <c r="U43" s="414"/>
      <c r="V43" s="415"/>
      <c r="W43" s="302"/>
      <c r="X43" s="302"/>
      <c r="Y43" s="302"/>
      <c r="Z43" s="302"/>
      <c r="AA43" s="302"/>
      <c r="AB43" s="302"/>
    </row>
    <row r="44" spans="1:28" x14ac:dyDescent="0.25">
      <c r="A44" s="431"/>
      <c r="B44" s="432"/>
      <c r="C44" s="432"/>
      <c r="D44" s="432"/>
      <c r="E44" s="432"/>
      <c r="F44" s="432"/>
      <c r="G44" s="432"/>
      <c r="H44" s="432"/>
      <c r="I44" s="432"/>
      <c r="J44" s="432"/>
      <c r="K44" s="432"/>
      <c r="L44" s="432"/>
      <c r="M44" s="432"/>
      <c r="N44" s="432"/>
      <c r="O44" s="432"/>
      <c r="P44" s="432"/>
      <c r="Q44" s="432"/>
      <c r="R44" s="432"/>
      <c r="S44" s="433"/>
      <c r="T44" s="413"/>
      <c r="U44" s="414"/>
      <c r="V44" s="415"/>
      <c r="W44" s="302"/>
      <c r="X44" s="302"/>
      <c r="Y44" s="302"/>
      <c r="Z44" s="302"/>
      <c r="AA44" s="302"/>
      <c r="AB44" s="302"/>
    </row>
    <row r="45" spans="1:28" x14ac:dyDescent="0.25">
      <c r="A45" s="431"/>
      <c r="B45" s="432"/>
      <c r="C45" s="432"/>
      <c r="D45" s="432"/>
      <c r="E45" s="432"/>
      <c r="F45" s="432"/>
      <c r="G45" s="432"/>
      <c r="H45" s="432"/>
      <c r="I45" s="432"/>
      <c r="J45" s="432"/>
      <c r="K45" s="432"/>
      <c r="L45" s="432"/>
      <c r="M45" s="432"/>
      <c r="N45" s="432"/>
      <c r="O45" s="432"/>
      <c r="P45" s="432"/>
      <c r="Q45" s="432"/>
      <c r="R45" s="432"/>
      <c r="S45" s="433"/>
      <c r="T45" s="413"/>
      <c r="U45" s="414"/>
      <c r="V45" s="415"/>
      <c r="W45" s="302"/>
      <c r="X45" s="302"/>
      <c r="Y45" s="302"/>
      <c r="Z45" s="302"/>
      <c r="AA45" s="302"/>
      <c r="AB45" s="302"/>
    </row>
    <row r="46" spans="1:28" x14ac:dyDescent="0.25">
      <c r="A46" s="431"/>
      <c r="B46" s="432"/>
      <c r="C46" s="432"/>
      <c r="D46" s="432"/>
      <c r="E46" s="432"/>
      <c r="F46" s="432"/>
      <c r="G46" s="432"/>
      <c r="H46" s="432"/>
      <c r="I46" s="432"/>
      <c r="J46" s="432"/>
      <c r="K46" s="432"/>
      <c r="L46" s="432"/>
      <c r="M46" s="432"/>
      <c r="N46" s="432"/>
      <c r="O46" s="432"/>
      <c r="P46" s="432"/>
      <c r="Q46" s="432"/>
      <c r="R46" s="432"/>
      <c r="S46" s="433"/>
      <c r="T46" s="413"/>
      <c r="U46" s="414"/>
      <c r="V46" s="415"/>
      <c r="W46" s="302"/>
      <c r="X46" s="302"/>
      <c r="Y46" s="302"/>
      <c r="Z46" s="302"/>
      <c r="AA46" s="302"/>
      <c r="AB46" s="302"/>
    </row>
    <row r="47" spans="1:28" ht="136.5" customHeight="1" x14ac:dyDescent="0.25">
      <c r="A47" s="431"/>
      <c r="B47" s="432"/>
      <c r="C47" s="432"/>
      <c r="D47" s="432"/>
      <c r="E47" s="432"/>
      <c r="F47" s="432"/>
      <c r="G47" s="432"/>
      <c r="H47" s="432"/>
      <c r="I47" s="432"/>
      <c r="J47" s="432"/>
      <c r="K47" s="432"/>
      <c r="L47" s="432"/>
      <c r="M47" s="432"/>
      <c r="N47" s="432"/>
      <c r="O47" s="432"/>
      <c r="P47" s="432"/>
      <c r="Q47" s="432"/>
      <c r="R47" s="432"/>
      <c r="S47" s="433"/>
      <c r="T47" s="413"/>
      <c r="U47" s="414"/>
      <c r="V47" s="415"/>
      <c r="W47" s="302"/>
      <c r="X47" s="302"/>
      <c r="Y47" s="302"/>
      <c r="Z47" s="302"/>
      <c r="AA47" s="302"/>
      <c r="AB47" s="302"/>
    </row>
    <row r="48" spans="1:28" ht="70.5" customHeight="1" x14ac:dyDescent="0.25">
      <c r="A48" s="431"/>
      <c r="B48" s="432"/>
      <c r="C48" s="432"/>
      <c r="D48" s="432"/>
      <c r="E48" s="432"/>
      <c r="F48" s="432"/>
      <c r="G48" s="432"/>
      <c r="H48" s="432"/>
      <c r="I48" s="432"/>
      <c r="J48" s="432"/>
      <c r="K48" s="432"/>
      <c r="L48" s="432"/>
      <c r="M48" s="432"/>
      <c r="N48" s="432"/>
      <c r="O48" s="432"/>
      <c r="P48" s="432"/>
      <c r="Q48" s="432"/>
      <c r="R48" s="432"/>
      <c r="S48" s="433"/>
      <c r="T48" s="413"/>
      <c r="U48" s="414"/>
      <c r="V48" s="415"/>
      <c r="W48" s="302"/>
      <c r="X48" s="302"/>
      <c r="Y48" s="302"/>
      <c r="Z48" s="302"/>
      <c r="AA48" s="302"/>
      <c r="AB48" s="302"/>
    </row>
    <row r="49" spans="1:28" ht="14.25" thickBot="1" x14ac:dyDescent="0.3">
      <c r="A49" s="434"/>
      <c r="B49" s="435"/>
      <c r="C49" s="435"/>
      <c r="D49" s="435"/>
      <c r="E49" s="435"/>
      <c r="F49" s="435"/>
      <c r="G49" s="435"/>
      <c r="H49" s="435"/>
      <c r="I49" s="435"/>
      <c r="J49" s="435"/>
      <c r="K49" s="435"/>
      <c r="L49" s="435"/>
      <c r="M49" s="435"/>
      <c r="N49" s="435"/>
      <c r="O49" s="435"/>
      <c r="P49" s="435"/>
      <c r="Q49" s="435"/>
      <c r="R49" s="435"/>
      <c r="S49" s="436"/>
      <c r="T49" s="437"/>
      <c r="U49" s="438"/>
      <c r="V49" s="439"/>
      <c r="W49" s="302"/>
      <c r="X49" s="302"/>
      <c r="Y49" s="302"/>
      <c r="Z49" s="302"/>
      <c r="AA49" s="302"/>
      <c r="AB49" s="302"/>
    </row>
  </sheetData>
  <mergeCells count="135">
    <mergeCell ref="A2:V2"/>
    <mergeCell ref="A3:V4"/>
    <mergeCell ref="D5:AB6"/>
    <mergeCell ref="A7:A9"/>
    <mergeCell ref="B7:B9"/>
    <mergeCell ref="C7:C9"/>
    <mergeCell ref="D7:E9"/>
    <mergeCell ref="F7:F8"/>
    <mergeCell ref="G7:G8"/>
    <mergeCell ref="H7:H8"/>
    <mergeCell ref="V7:V9"/>
    <mergeCell ref="F9:Q9"/>
    <mergeCell ref="O7:O8"/>
    <mergeCell ref="P7:P8"/>
    <mergeCell ref="Q7:Q8"/>
    <mergeCell ref="R7:S9"/>
    <mergeCell ref="T7:T9"/>
    <mergeCell ref="U7:U9"/>
    <mergeCell ref="I7:I8"/>
    <mergeCell ref="J7:J8"/>
    <mergeCell ref="K7:K8"/>
    <mergeCell ref="L7:L8"/>
    <mergeCell ref="M7:M8"/>
    <mergeCell ref="N7:N8"/>
    <mergeCell ref="V10:V11"/>
    <mergeCell ref="A12:A13"/>
    <mergeCell ref="B12:B13"/>
    <mergeCell ref="C12:C13"/>
    <mergeCell ref="D12:D13"/>
    <mergeCell ref="R12:R13"/>
    <mergeCell ref="T12:T13"/>
    <mergeCell ref="U12:U13"/>
    <mergeCell ref="V12:V13"/>
    <mergeCell ref="A10:A11"/>
    <mergeCell ref="B10:B11"/>
    <mergeCell ref="C10:C11"/>
    <mergeCell ref="D10:D11"/>
    <mergeCell ref="R10:R11"/>
    <mergeCell ref="S10:S33"/>
    <mergeCell ref="T10:T11"/>
    <mergeCell ref="U10:U11"/>
    <mergeCell ref="U14:U15"/>
    <mergeCell ref="U18:U19"/>
    <mergeCell ref="U22:U23"/>
    <mergeCell ref="V14:V15"/>
    <mergeCell ref="A16:A17"/>
    <mergeCell ref="B16:B17"/>
    <mergeCell ref="C16:C17"/>
    <mergeCell ref="D16:D17"/>
    <mergeCell ref="R16:R17"/>
    <mergeCell ref="T16:T17"/>
    <mergeCell ref="U16:U17"/>
    <mergeCell ref="V16:V17"/>
    <mergeCell ref="A14:A15"/>
    <mergeCell ref="B14:B15"/>
    <mergeCell ref="C14:C15"/>
    <mergeCell ref="D14:D15"/>
    <mergeCell ref="R14:R15"/>
    <mergeCell ref="T14:T15"/>
    <mergeCell ref="V18:V19"/>
    <mergeCell ref="A20:A21"/>
    <mergeCell ref="B20:B21"/>
    <mergeCell ref="C20:C21"/>
    <mergeCell ref="D20:D21"/>
    <mergeCell ref="R20:R21"/>
    <mergeCell ref="T20:T21"/>
    <mergeCell ref="U20:U21"/>
    <mergeCell ref="V20:V21"/>
    <mergeCell ref="A18:A19"/>
    <mergeCell ref="B18:B19"/>
    <mergeCell ref="C18:C19"/>
    <mergeCell ref="D18:D19"/>
    <mergeCell ref="R18:R19"/>
    <mergeCell ref="T18:T19"/>
    <mergeCell ref="V22:V23"/>
    <mergeCell ref="A24:A25"/>
    <mergeCell ref="B24:B25"/>
    <mergeCell ref="C24:C25"/>
    <mergeCell ref="R24:R25"/>
    <mergeCell ref="T24:T25"/>
    <mergeCell ref="U24:U25"/>
    <mergeCell ref="V24:V25"/>
    <mergeCell ref="A22:A23"/>
    <mergeCell ref="B22:B23"/>
    <mergeCell ref="C22:C23"/>
    <mergeCell ref="D22:D23"/>
    <mergeCell ref="R22:R23"/>
    <mergeCell ref="T22:T23"/>
    <mergeCell ref="V26:V27"/>
    <mergeCell ref="A28:A29"/>
    <mergeCell ref="B28:B29"/>
    <mergeCell ref="C28:C29"/>
    <mergeCell ref="R28:R29"/>
    <mergeCell ref="T28:T29"/>
    <mergeCell ref="U28:U29"/>
    <mergeCell ref="V28:V29"/>
    <mergeCell ref="A26:A27"/>
    <mergeCell ref="B26:B27"/>
    <mergeCell ref="C26:C27"/>
    <mergeCell ref="R26:R27"/>
    <mergeCell ref="T26:T27"/>
    <mergeCell ref="U26:U27"/>
    <mergeCell ref="V30:V31"/>
    <mergeCell ref="A32:A33"/>
    <mergeCell ref="B32:B33"/>
    <mergeCell ref="C32:C33"/>
    <mergeCell ref="R32:R33"/>
    <mergeCell ref="A34:E34"/>
    <mergeCell ref="R34:S34"/>
    <mergeCell ref="T34:V35"/>
    <mergeCell ref="A35:E35"/>
    <mergeCell ref="R35:S35"/>
    <mergeCell ref="A30:A31"/>
    <mergeCell ref="B30:B31"/>
    <mergeCell ref="C30:C31"/>
    <mergeCell ref="R30:R31"/>
    <mergeCell ref="T30:T31"/>
    <mergeCell ref="U30:U31"/>
    <mergeCell ref="A43:S49"/>
    <mergeCell ref="R39:S39"/>
    <mergeCell ref="D40:E40"/>
    <mergeCell ref="R40:S40"/>
    <mergeCell ref="D41:E41"/>
    <mergeCell ref="R41:S41"/>
    <mergeCell ref="A42:S42"/>
    <mergeCell ref="T36:V36"/>
    <mergeCell ref="A37:C37"/>
    <mergeCell ref="D37:E37"/>
    <mergeCell ref="R37:S37"/>
    <mergeCell ref="T37:V49"/>
    <mergeCell ref="A38:A41"/>
    <mergeCell ref="B38:C41"/>
    <mergeCell ref="D38:E38"/>
    <mergeCell ref="R38:S38"/>
    <mergeCell ref="D39:E39"/>
  </mergeCells>
  <conditionalFormatting sqref="F10:Q10">
    <cfRule type="cellIs" dxfId="100" priority="27" stopIfTrue="1" operator="between">
      <formula>1</formula>
      <formula>20</formula>
    </cfRule>
  </conditionalFormatting>
  <conditionalFormatting sqref="F11:Q11">
    <cfRule type="cellIs" dxfId="99" priority="15" stopIfTrue="1" operator="between">
      <formula>1</formula>
      <formula>20</formula>
    </cfRule>
  </conditionalFormatting>
  <conditionalFormatting sqref="F12:Q12">
    <cfRule type="cellIs" dxfId="98" priority="26" stopIfTrue="1" operator="between">
      <formula>1</formula>
      <formula>20</formula>
    </cfRule>
  </conditionalFormatting>
  <conditionalFormatting sqref="F13:Q13">
    <cfRule type="cellIs" dxfId="97" priority="14" stopIfTrue="1" operator="between">
      <formula>1</formula>
      <formula>20</formula>
    </cfRule>
  </conditionalFormatting>
  <conditionalFormatting sqref="F14:Q14">
    <cfRule type="cellIs" dxfId="96" priority="25" stopIfTrue="1" operator="between">
      <formula>1</formula>
      <formula>20</formula>
    </cfRule>
  </conditionalFormatting>
  <conditionalFormatting sqref="F15:Q15">
    <cfRule type="cellIs" dxfId="95" priority="13" stopIfTrue="1" operator="between">
      <formula>1</formula>
      <formula>20</formula>
    </cfRule>
  </conditionalFormatting>
  <conditionalFormatting sqref="F16:Q16">
    <cfRule type="cellIs" dxfId="94" priority="24" stopIfTrue="1" operator="between">
      <formula>1</formula>
      <formula>20</formula>
    </cfRule>
  </conditionalFormatting>
  <conditionalFormatting sqref="F17:Q17">
    <cfRule type="cellIs" dxfId="93" priority="12" stopIfTrue="1" operator="between">
      <formula>1</formula>
      <formula>20</formula>
    </cfRule>
  </conditionalFormatting>
  <conditionalFormatting sqref="F18:Q18">
    <cfRule type="cellIs" dxfId="92" priority="23" stopIfTrue="1" operator="between">
      <formula>1</formula>
      <formula>20</formula>
    </cfRule>
  </conditionalFormatting>
  <conditionalFormatting sqref="F19:Q19">
    <cfRule type="cellIs" dxfId="91" priority="11" stopIfTrue="1" operator="between">
      <formula>1</formula>
      <formula>20</formula>
    </cfRule>
  </conditionalFormatting>
  <conditionalFormatting sqref="F20:Q20">
    <cfRule type="cellIs" dxfId="90" priority="22" stopIfTrue="1" operator="between">
      <formula>1</formula>
      <formula>20</formula>
    </cfRule>
  </conditionalFormatting>
  <conditionalFormatting sqref="F21:Q21">
    <cfRule type="cellIs" dxfId="89" priority="10" stopIfTrue="1" operator="between">
      <formula>1</formula>
      <formula>20</formula>
    </cfRule>
  </conditionalFormatting>
  <conditionalFormatting sqref="F22:Q22">
    <cfRule type="cellIs" dxfId="88" priority="21" stopIfTrue="1" operator="between">
      <formula>1</formula>
      <formula>20</formula>
    </cfRule>
  </conditionalFormatting>
  <conditionalFormatting sqref="F23:Q23">
    <cfRule type="cellIs" dxfId="87" priority="9" stopIfTrue="1" operator="between">
      <formula>1</formula>
      <formula>20</formula>
    </cfRule>
  </conditionalFormatting>
  <conditionalFormatting sqref="F24:Q24">
    <cfRule type="cellIs" dxfId="86" priority="20" stopIfTrue="1" operator="between">
      <formula>1</formula>
      <formula>20</formula>
    </cfRule>
  </conditionalFormatting>
  <conditionalFormatting sqref="F25:Q25">
    <cfRule type="cellIs" dxfId="85" priority="8" stopIfTrue="1" operator="between">
      <formula>1</formula>
      <formula>20</formula>
    </cfRule>
  </conditionalFormatting>
  <conditionalFormatting sqref="F26:Q26">
    <cfRule type="cellIs" dxfId="84" priority="19" stopIfTrue="1" operator="between">
      <formula>1</formula>
      <formula>20</formula>
    </cfRule>
  </conditionalFormatting>
  <conditionalFormatting sqref="F27:Q27">
    <cfRule type="cellIs" dxfId="83" priority="7" stopIfTrue="1" operator="between">
      <formula>1</formula>
      <formula>20</formula>
    </cfRule>
  </conditionalFormatting>
  <conditionalFormatting sqref="F28:Q28">
    <cfRule type="cellIs" dxfId="82" priority="18" stopIfTrue="1" operator="between">
      <formula>1</formula>
      <formula>20</formula>
    </cfRule>
  </conditionalFormatting>
  <conditionalFormatting sqref="F29:Q29">
    <cfRule type="cellIs" dxfId="81" priority="6" stopIfTrue="1" operator="between">
      <formula>1</formula>
      <formula>20</formula>
    </cfRule>
  </conditionalFormatting>
  <conditionalFormatting sqref="F30:Q30">
    <cfRule type="cellIs" dxfId="80" priority="17" stopIfTrue="1" operator="between">
      <formula>1</formula>
      <formula>20</formula>
    </cfRule>
  </conditionalFormatting>
  <conditionalFormatting sqref="F31:Q31">
    <cfRule type="cellIs" dxfId="79" priority="5" stopIfTrue="1" operator="between">
      <formula>1</formula>
      <formula>20</formula>
    </cfRule>
  </conditionalFormatting>
  <conditionalFormatting sqref="F32:Q32">
    <cfRule type="cellIs" dxfId="78" priority="16" stopIfTrue="1" operator="between">
      <formula>1</formula>
      <formula>20</formula>
    </cfRule>
  </conditionalFormatting>
  <conditionalFormatting sqref="F33:Q33">
    <cfRule type="cellIs" dxfId="77" priority="1" stopIfTrue="1" operator="between">
      <formula>1</formula>
      <formula>20</formula>
    </cfRule>
  </conditionalFormatting>
  <conditionalFormatting sqref="S10">
    <cfRule type="cellIs" dxfId="76" priority="2" stopIfTrue="1" operator="greaterThan">
      <formula>0.7</formula>
    </cfRule>
    <cfRule type="cellIs" dxfId="75" priority="3" stopIfTrue="1" operator="between">
      <formula>0.69</formula>
      <formula>0.45</formula>
    </cfRule>
    <cfRule type="cellIs" dxfId="74" priority="4" stopIfTrue="1" operator="between">
      <formula>0</formula>
      <formula>0.44</formula>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4D5C2-9A05-482A-A81D-8BC699321243}">
  <sheetPr>
    <tabColor rgb="FF00B050"/>
  </sheetPr>
  <dimension ref="A1:AD49"/>
  <sheetViews>
    <sheetView showGridLines="0" zoomScale="55" zoomScaleNormal="55" workbookViewId="0"/>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thickBot="1" x14ac:dyDescent="0.3">
      <c r="A1" s="302"/>
      <c r="B1" s="302"/>
      <c r="C1" s="302"/>
      <c r="D1" s="302"/>
      <c r="E1" s="302"/>
      <c r="F1" s="302"/>
      <c r="G1" s="302"/>
      <c r="H1" s="302"/>
      <c r="I1" s="302"/>
      <c r="J1" s="302"/>
      <c r="K1" s="302"/>
      <c r="L1" s="302"/>
      <c r="M1" s="302"/>
      <c r="N1" s="302"/>
      <c r="O1" s="302"/>
      <c r="P1" s="302"/>
      <c r="Q1" s="302"/>
      <c r="R1" s="302"/>
      <c r="S1" s="302"/>
      <c r="T1" s="303"/>
      <c r="U1" s="303"/>
      <c r="V1" s="302"/>
      <c r="W1" s="302"/>
      <c r="X1" s="302"/>
      <c r="Y1" s="302"/>
      <c r="Z1" s="302"/>
      <c r="AA1" s="302"/>
      <c r="AB1" s="302"/>
    </row>
    <row r="2" spans="1:30" ht="66.75" customHeight="1" thickBot="1" x14ac:dyDescent="0.3">
      <c r="A2" s="304" t="s">
        <v>198</v>
      </c>
      <c r="B2" s="305"/>
      <c r="C2" s="305"/>
      <c r="D2" s="305"/>
      <c r="E2" s="305"/>
      <c r="F2" s="305"/>
      <c r="G2" s="305"/>
      <c r="H2" s="305"/>
      <c r="I2" s="305"/>
      <c r="J2" s="305"/>
      <c r="K2" s="305"/>
      <c r="L2" s="305"/>
      <c r="M2" s="305"/>
      <c r="N2" s="305"/>
      <c r="O2" s="305"/>
      <c r="P2" s="305"/>
      <c r="Q2" s="305"/>
      <c r="R2" s="305"/>
      <c r="S2" s="305"/>
      <c r="T2" s="305"/>
      <c r="U2" s="305"/>
      <c r="V2" s="306"/>
      <c r="W2" s="302"/>
      <c r="X2" s="302"/>
      <c r="Y2" s="302"/>
      <c r="Z2" s="302"/>
      <c r="AA2" s="302"/>
      <c r="AB2" s="302"/>
    </row>
    <row r="3" spans="1:30" s="18" customFormat="1" ht="18" customHeight="1" x14ac:dyDescent="0.35">
      <c r="A3" s="307" t="s">
        <v>41</v>
      </c>
      <c r="B3" s="308"/>
      <c r="C3" s="308"/>
      <c r="D3" s="308"/>
      <c r="E3" s="308"/>
      <c r="F3" s="308"/>
      <c r="G3" s="308"/>
      <c r="H3" s="308"/>
      <c r="I3" s="308"/>
      <c r="J3" s="308"/>
      <c r="K3" s="308"/>
      <c r="L3" s="308"/>
      <c r="M3" s="308"/>
      <c r="N3" s="308"/>
      <c r="O3" s="308"/>
      <c r="P3" s="308"/>
      <c r="Q3" s="308"/>
      <c r="R3" s="308"/>
      <c r="S3" s="308"/>
      <c r="T3" s="308"/>
      <c r="U3" s="308"/>
      <c r="V3" s="308"/>
      <c r="W3" s="309"/>
      <c r="X3" s="309"/>
      <c r="Y3" s="309"/>
      <c r="Z3" s="309"/>
      <c r="AA3" s="309"/>
      <c r="AB3" s="309"/>
    </row>
    <row r="4" spans="1:30" s="18" customFormat="1" ht="18.75" x14ac:dyDescent="0.35">
      <c r="A4" s="310"/>
      <c r="B4" s="311"/>
      <c r="C4" s="311"/>
      <c r="D4" s="311"/>
      <c r="E4" s="311"/>
      <c r="F4" s="311"/>
      <c r="G4" s="311"/>
      <c r="H4" s="311"/>
      <c r="I4" s="311"/>
      <c r="J4" s="311"/>
      <c r="K4" s="311"/>
      <c r="L4" s="311"/>
      <c r="M4" s="311"/>
      <c r="N4" s="311"/>
      <c r="O4" s="311"/>
      <c r="P4" s="311"/>
      <c r="Q4" s="311"/>
      <c r="R4" s="311"/>
      <c r="S4" s="311"/>
      <c r="T4" s="311"/>
      <c r="U4" s="311"/>
      <c r="V4" s="311"/>
      <c r="W4" s="312"/>
      <c r="X4" s="312"/>
      <c r="Y4" s="312"/>
      <c r="Z4" s="312"/>
      <c r="AA4" s="312"/>
      <c r="AB4" s="312"/>
      <c r="AC4" s="23"/>
      <c r="AD4" s="23"/>
    </row>
    <row r="5" spans="1:30" s="18" customFormat="1" ht="36.75" customHeight="1" x14ac:dyDescent="0.35">
      <c r="A5" s="313"/>
      <c r="B5" s="314" t="s">
        <v>16</v>
      </c>
      <c r="C5" s="315"/>
      <c r="D5" s="316" t="s">
        <v>165</v>
      </c>
      <c r="E5" s="317"/>
      <c r="F5" s="317"/>
      <c r="G5" s="317"/>
      <c r="H5" s="317"/>
      <c r="I5" s="317"/>
      <c r="J5" s="317"/>
      <c r="K5" s="317"/>
      <c r="L5" s="317"/>
      <c r="M5" s="317"/>
      <c r="N5" s="317"/>
      <c r="O5" s="317"/>
      <c r="P5" s="317"/>
      <c r="Q5" s="317"/>
      <c r="R5" s="318"/>
      <c r="S5" s="318"/>
      <c r="T5" s="318"/>
      <c r="U5" s="318"/>
      <c r="V5" s="318"/>
      <c r="W5" s="318"/>
      <c r="X5" s="318"/>
      <c r="Y5" s="318"/>
      <c r="Z5" s="318"/>
      <c r="AA5" s="318"/>
      <c r="AB5" s="319"/>
      <c r="AC5" s="24"/>
      <c r="AD5" s="23"/>
    </row>
    <row r="6" spans="1:30" s="18" customFormat="1" ht="38.25" customHeight="1" thickBot="1" x14ac:dyDescent="0.4">
      <c r="A6" s="312"/>
      <c r="B6" s="320" t="s">
        <v>11</v>
      </c>
      <c r="C6" s="321" t="s">
        <v>10</v>
      </c>
      <c r="D6" s="322"/>
      <c r="E6" s="323"/>
      <c r="F6" s="323"/>
      <c r="G6" s="323"/>
      <c r="H6" s="323"/>
      <c r="I6" s="323"/>
      <c r="J6" s="323"/>
      <c r="K6" s="323"/>
      <c r="L6" s="323"/>
      <c r="M6" s="323"/>
      <c r="N6" s="323"/>
      <c r="O6" s="323"/>
      <c r="P6" s="323"/>
      <c r="Q6" s="323"/>
      <c r="R6" s="323"/>
      <c r="S6" s="323"/>
      <c r="T6" s="323"/>
      <c r="U6" s="323"/>
      <c r="V6" s="323"/>
      <c r="W6" s="323"/>
      <c r="X6" s="323"/>
      <c r="Y6" s="323"/>
      <c r="Z6" s="323"/>
      <c r="AA6" s="323"/>
      <c r="AB6" s="324"/>
      <c r="AC6" s="24"/>
      <c r="AD6" s="23"/>
    </row>
    <row r="7" spans="1:30" s="33" customFormat="1" ht="22.5" customHeight="1" x14ac:dyDescent="0.3">
      <c r="A7" s="325" t="s">
        <v>110</v>
      </c>
      <c r="B7" s="325" t="s">
        <v>1</v>
      </c>
      <c r="C7" s="325" t="s">
        <v>2</v>
      </c>
      <c r="D7" s="326" t="s">
        <v>3</v>
      </c>
      <c r="E7" s="327"/>
      <c r="F7" s="328" t="s">
        <v>82</v>
      </c>
      <c r="G7" s="328" t="s">
        <v>83</v>
      </c>
      <c r="H7" s="328" t="s">
        <v>84</v>
      </c>
      <c r="I7" s="328" t="s">
        <v>85</v>
      </c>
      <c r="J7" s="328" t="s">
        <v>86</v>
      </c>
      <c r="K7" s="328" t="s">
        <v>87</v>
      </c>
      <c r="L7" s="328" t="s">
        <v>88</v>
      </c>
      <c r="M7" s="328" t="s">
        <v>89</v>
      </c>
      <c r="N7" s="328" t="s">
        <v>90</v>
      </c>
      <c r="O7" s="328" t="s">
        <v>91</v>
      </c>
      <c r="P7" s="328" t="s">
        <v>92</v>
      </c>
      <c r="Q7" s="328" t="s">
        <v>93</v>
      </c>
      <c r="R7" s="326" t="s">
        <v>137</v>
      </c>
      <c r="S7" s="327"/>
      <c r="T7" s="329" t="s">
        <v>112</v>
      </c>
      <c r="U7" s="330" t="s">
        <v>94</v>
      </c>
      <c r="V7" s="330" t="s">
        <v>95</v>
      </c>
      <c r="W7" s="331"/>
      <c r="X7" s="331"/>
      <c r="Y7" s="331"/>
      <c r="Z7" s="331"/>
      <c r="AA7" s="331"/>
      <c r="AB7" s="331"/>
    </row>
    <row r="8" spans="1:30" s="33" customFormat="1" ht="22.5" customHeight="1" x14ac:dyDescent="0.3">
      <c r="A8" s="325"/>
      <c r="B8" s="325" t="s">
        <v>0</v>
      </c>
      <c r="C8" s="325" t="s">
        <v>17</v>
      </c>
      <c r="D8" s="326"/>
      <c r="E8" s="327"/>
      <c r="F8" s="332"/>
      <c r="G8" s="332"/>
      <c r="H8" s="332"/>
      <c r="I8" s="332"/>
      <c r="J8" s="332"/>
      <c r="K8" s="332"/>
      <c r="L8" s="332"/>
      <c r="M8" s="332"/>
      <c r="N8" s="332"/>
      <c r="O8" s="332"/>
      <c r="P8" s="332"/>
      <c r="Q8" s="332"/>
      <c r="R8" s="326"/>
      <c r="S8" s="327"/>
      <c r="T8" s="329"/>
      <c r="U8" s="330"/>
      <c r="V8" s="330"/>
      <c r="W8" s="331"/>
      <c r="X8" s="331"/>
      <c r="Y8" s="331"/>
      <c r="Z8" s="331"/>
      <c r="AA8" s="331"/>
      <c r="AB8" s="331"/>
    </row>
    <row r="9" spans="1:30" s="34" customFormat="1" ht="28.15" customHeight="1" thickBot="1" x14ac:dyDescent="0.3">
      <c r="A9" s="325"/>
      <c r="B9" s="325" t="s">
        <v>0</v>
      </c>
      <c r="C9" s="325" t="s">
        <v>17</v>
      </c>
      <c r="D9" s="326"/>
      <c r="E9" s="333"/>
      <c r="F9" s="334" t="s">
        <v>199</v>
      </c>
      <c r="G9" s="335"/>
      <c r="H9" s="335"/>
      <c r="I9" s="335"/>
      <c r="J9" s="335"/>
      <c r="K9" s="335"/>
      <c r="L9" s="335"/>
      <c r="M9" s="335"/>
      <c r="N9" s="335"/>
      <c r="O9" s="335"/>
      <c r="P9" s="335"/>
      <c r="Q9" s="335"/>
      <c r="R9" s="326"/>
      <c r="S9" s="333"/>
      <c r="T9" s="336"/>
      <c r="U9" s="337"/>
      <c r="V9" s="337"/>
      <c r="W9" s="338"/>
      <c r="X9" s="338"/>
      <c r="Y9" s="338"/>
      <c r="Z9" s="338"/>
      <c r="AA9" s="338"/>
      <c r="AB9" s="338"/>
    </row>
    <row r="10" spans="1:30" s="34" customFormat="1" ht="50.1" customHeight="1" x14ac:dyDescent="0.25">
      <c r="A10" s="339" t="s">
        <v>4</v>
      </c>
      <c r="B10" s="340" t="s">
        <v>166</v>
      </c>
      <c r="C10" s="341">
        <v>5000</v>
      </c>
      <c r="D10" s="342"/>
      <c r="E10" s="343" t="s">
        <v>96</v>
      </c>
      <c r="F10" s="344"/>
      <c r="G10" s="344"/>
      <c r="H10" s="344"/>
      <c r="I10" s="344"/>
      <c r="J10" s="344"/>
      <c r="K10" s="344"/>
      <c r="L10" s="344"/>
      <c r="M10" s="344"/>
      <c r="N10" s="344"/>
      <c r="O10" s="344"/>
      <c r="P10" s="344"/>
      <c r="Q10" s="345"/>
      <c r="R10" s="248">
        <f>IFERROR(IF(COUNT(F10:Q10)&lt;1,0,IF(COUNT(F11:Q11)&gt;=COUNT(F10:Q10),1,(COUNT(F11:Q11)/COUNT(F10:Q10)))),0)</f>
        <v>0</v>
      </c>
      <c r="S10" s="346">
        <f>AVERAGE(R10:R32)</f>
        <v>0</v>
      </c>
      <c r="T10" s="347"/>
      <c r="U10" s="348"/>
      <c r="V10" s="349"/>
      <c r="W10" s="338"/>
      <c r="X10" s="338"/>
      <c r="Y10" s="338"/>
      <c r="Z10" s="338"/>
      <c r="AA10" s="338"/>
      <c r="AB10" s="338"/>
    </row>
    <row r="11" spans="1:30" s="34" customFormat="1" ht="50.1" customHeight="1" thickBot="1" x14ac:dyDescent="0.3">
      <c r="A11" s="350"/>
      <c r="B11" s="351"/>
      <c r="C11" s="352"/>
      <c r="D11" s="342"/>
      <c r="E11" s="353" t="s">
        <v>97</v>
      </c>
      <c r="F11" s="354"/>
      <c r="G11" s="354"/>
      <c r="H11" s="354"/>
      <c r="I11" s="354"/>
      <c r="J11" s="354"/>
      <c r="K11" s="354"/>
      <c r="L11" s="354"/>
      <c r="M11" s="354"/>
      <c r="N11" s="354"/>
      <c r="O11" s="354"/>
      <c r="P11" s="354"/>
      <c r="Q11" s="355"/>
      <c r="R11" s="249"/>
      <c r="S11" s="356"/>
      <c r="T11" s="357"/>
      <c r="U11" s="358"/>
      <c r="V11" s="359"/>
      <c r="W11" s="338"/>
      <c r="X11" s="338"/>
      <c r="Y11" s="338"/>
      <c r="Z11" s="338"/>
      <c r="AA11" s="338"/>
      <c r="AB11" s="338"/>
    </row>
    <row r="12" spans="1:30" s="34" customFormat="1" ht="50.1" customHeight="1" x14ac:dyDescent="0.25">
      <c r="A12" s="339" t="s">
        <v>5</v>
      </c>
      <c r="B12" s="340" t="s">
        <v>167</v>
      </c>
      <c r="C12" s="341">
        <v>10000</v>
      </c>
      <c r="D12" s="360"/>
      <c r="E12" s="361" t="s">
        <v>96</v>
      </c>
      <c r="F12" s="362"/>
      <c r="G12" s="362"/>
      <c r="H12" s="362"/>
      <c r="I12" s="362"/>
      <c r="J12" s="362"/>
      <c r="K12" s="362"/>
      <c r="L12" s="362"/>
      <c r="M12" s="362"/>
      <c r="N12" s="362"/>
      <c r="O12" s="362"/>
      <c r="P12" s="362"/>
      <c r="Q12" s="362"/>
      <c r="R12" s="363">
        <f>IFERROR(IF(COUNT(F12:Q12)&lt;1,0,IF(COUNT(F13:Q13)&gt;=COUNT(F12:Q12),1,(COUNT(F13:Q13)/COUNT(F12:Q12)))),0)</f>
        <v>0</v>
      </c>
      <c r="S12" s="356"/>
      <c r="T12" s="364"/>
      <c r="U12" s="365"/>
      <c r="V12" s="366"/>
      <c r="W12" s="338"/>
      <c r="X12" s="338"/>
      <c r="Y12" s="338"/>
      <c r="Z12" s="338"/>
      <c r="AA12" s="338"/>
      <c r="AB12" s="338"/>
    </row>
    <row r="13" spans="1:30" s="34" customFormat="1" ht="50.1" customHeight="1" thickBot="1" x14ac:dyDescent="0.3">
      <c r="A13" s="350"/>
      <c r="B13" s="351"/>
      <c r="C13" s="352"/>
      <c r="D13" s="359"/>
      <c r="E13" s="367" t="s">
        <v>97</v>
      </c>
      <c r="F13" s="362"/>
      <c r="G13" s="362"/>
      <c r="H13" s="362"/>
      <c r="I13" s="362"/>
      <c r="J13" s="362"/>
      <c r="K13" s="362"/>
      <c r="L13" s="362"/>
      <c r="M13" s="362"/>
      <c r="N13" s="362"/>
      <c r="O13" s="362"/>
      <c r="P13" s="362"/>
      <c r="Q13" s="362"/>
      <c r="R13" s="363"/>
      <c r="S13" s="356"/>
      <c r="T13" s="357"/>
      <c r="U13" s="358"/>
      <c r="V13" s="368"/>
      <c r="W13" s="338"/>
      <c r="X13" s="338"/>
      <c r="Y13" s="338"/>
      <c r="Z13" s="338"/>
      <c r="AA13" s="338"/>
      <c r="AB13" s="338"/>
    </row>
    <row r="14" spans="1:30" s="34" customFormat="1" ht="50.1" customHeight="1" x14ac:dyDescent="0.25">
      <c r="A14" s="339" t="s">
        <v>6</v>
      </c>
      <c r="B14" s="340" t="s">
        <v>168</v>
      </c>
      <c r="C14" s="341">
        <v>15000</v>
      </c>
      <c r="D14" s="360"/>
      <c r="E14" s="361" t="s">
        <v>96</v>
      </c>
      <c r="F14" s="362"/>
      <c r="G14" s="362"/>
      <c r="H14" s="362"/>
      <c r="I14" s="362"/>
      <c r="J14" s="362"/>
      <c r="K14" s="362"/>
      <c r="L14" s="362"/>
      <c r="M14" s="362"/>
      <c r="N14" s="362"/>
      <c r="O14" s="362"/>
      <c r="P14" s="362"/>
      <c r="Q14" s="362"/>
      <c r="R14" s="363">
        <f>IFERROR(IF(COUNT(F14:Q14)&lt;1,0,IF(COUNT(F15:Q15)&gt;=COUNT(F14:Q14),1,(COUNT(F15:Q15)/COUNT(F14:Q14)))),0)</f>
        <v>0</v>
      </c>
      <c r="S14" s="356"/>
      <c r="T14" s="364"/>
      <c r="U14" s="365"/>
      <c r="V14" s="366"/>
      <c r="W14" s="338"/>
      <c r="X14" s="338"/>
      <c r="Y14" s="338"/>
      <c r="Z14" s="338"/>
      <c r="AA14" s="338"/>
      <c r="AB14" s="338"/>
    </row>
    <row r="15" spans="1:30" s="34" customFormat="1" ht="50.1" customHeight="1" thickBot="1" x14ac:dyDescent="0.3">
      <c r="A15" s="350"/>
      <c r="B15" s="351"/>
      <c r="C15" s="352"/>
      <c r="D15" s="359"/>
      <c r="E15" s="367" t="s">
        <v>97</v>
      </c>
      <c r="F15" s="362"/>
      <c r="G15" s="362"/>
      <c r="H15" s="362"/>
      <c r="I15" s="362"/>
      <c r="J15" s="362"/>
      <c r="K15" s="362"/>
      <c r="L15" s="362"/>
      <c r="M15" s="362"/>
      <c r="N15" s="362"/>
      <c r="O15" s="362"/>
      <c r="P15" s="362"/>
      <c r="Q15" s="362"/>
      <c r="R15" s="363"/>
      <c r="S15" s="356"/>
      <c r="T15" s="357"/>
      <c r="U15" s="358"/>
      <c r="V15" s="368"/>
      <c r="W15" s="338"/>
      <c r="X15" s="338"/>
      <c r="Y15" s="338"/>
      <c r="Z15" s="338"/>
      <c r="AA15" s="338"/>
      <c r="AB15" s="338"/>
    </row>
    <row r="16" spans="1:30" s="34" customFormat="1" ht="50.1" customHeight="1" x14ac:dyDescent="0.25">
      <c r="A16" s="339" t="s">
        <v>7</v>
      </c>
      <c r="B16" s="340" t="s">
        <v>169</v>
      </c>
      <c r="C16" s="341">
        <v>20000</v>
      </c>
      <c r="D16" s="360"/>
      <c r="E16" s="361" t="s">
        <v>96</v>
      </c>
      <c r="F16" s="362"/>
      <c r="G16" s="362"/>
      <c r="H16" s="362"/>
      <c r="I16" s="362"/>
      <c r="J16" s="362"/>
      <c r="K16" s="362"/>
      <c r="L16" s="362"/>
      <c r="M16" s="362"/>
      <c r="N16" s="362"/>
      <c r="O16" s="362"/>
      <c r="P16" s="362"/>
      <c r="Q16" s="362"/>
      <c r="R16" s="363">
        <f>IFERROR(IF(COUNT(F16:Q16)&lt;1,0,IF(COUNT(F17:Q17)&gt;=COUNT(F16:Q16),1,(COUNT(F17:Q17)/COUNT(F16:Q16)))),0)</f>
        <v>0</v>
      </c>
      <c r="S16" s="356"/>
      <c r="T16" s="364"/>
      <c r="U16" s="365"/>
      <c r="V16" s="360"/>
      <c r="W16" s="338"/>
      <c r="X16" s="338"/>
      <c r="Y16" s="338"/>
      <c r="Z16" s="338"/>
      <c r="AA16" s="338"/>
      <c r="AB16" s="338"/>
    </row>
    <row r="17" spans="1:28" s="34" customFormat="1" ht="50.1" customHeight="1" thickBot="1" x14ac:dyDescent="0.3">
      <c r="A17" s="350"/>
      <c r="B17" s="351"/>
      <c r="C17" s="352"/>
      <c r="D17" s="359"/>
      <c r="E17" s="367" t="s">
        <v>97</v>
      </c>
      <c r="F17" s="362"/>
      <c r="G17" s="362"/>
      <c r="H17" s="362"/>
      <c r="I17" s="362"/>
      <c r="J17" s="362"/>
      <c r="K17" s="362"/>
      <c r="L17" s="362"/>
      <c r="M17" s="362"/>
      <c r="N17" s="362"/>
      <c r="O17" s="362"/>
      <c r="P17" s="362"/>
      <c r="Q17" s="362"/>
      <c r="R17" s="363"/>
      <c r="S17" s="356"/>
      <c r="T17" s="357"/>
      <c r="U17" s="358"/>
      <c r="V17" s="359"/>
      <c r="W17" s="338"/>
      <c r="X17" s="338"/>
      <c r="Y17" s="338"/>
      <c r="Z17" s="338"/>
      <c r="AA17" s="338"/>
      <c r="AB17" s="338"/>
    </row>
    <row r="18" spans="1:28" s="34" customFormat="1" ht="50.1" customHeight="1" x14ac:dyDescent="0.25">
      <c r="A18" s="339" t="s">
        <v>8</v>
      </c>
      <c r="B18" s="340" t="s">
        <v>170</v>
      </c>
      <c r="C18" s="341">
        <v>30000</v>
      </c>
      <c r="D18" s="360"/>
      <c r="E18" s="361" t="s">
        <v>96</v>
      </c>
      <c r="F18" s="362"/>
      <c r="G18" s="362"/>
      <c r="H18" s="362"/>
      <c r="I18" s="362"/>
      <c r="J18" s="362"/>
      <c r="K18" s="362"/>
      <c r="L18" s="362"/>
      <c r="M18" s="362"/>
      <c r="N18" s="362"/>
      <c r="O18" s="362"/>
      <c r="P18" s="362"/>
      <c r="Q18" s="362"/>
      <c r="R18" s="363">
        <f>IFERROR(IF(COUNT(F18:Q18)&lt;1,0,IF(COUNT(F19:Q19)&gt;=COUNT(F18:Q18),1,(COUNT(F19:Q19)/COUNT(F18:Q18)))),0)</f>
        <v>0</v>
      </c>
      <c r="S18" s="356"/>
      <c r="T18" s="364"/>
      <c r="U18" s="365"/>
      <c r="V18" s="366"/>
      <c r="W18" s="338"/>
      <c r="X18" s="338"/>
      <c r="Y18" s="338"/>
      <c r="Z18" s="338"/>
      <c r="AA18" s="338"/>
      <c r="AB18" s="338"/>
    </row>
    <row r="19" spans="1:28" s="34" customFormat="1" ht="50.1" customHeight="1" thickBot="1" x14ac:dyDescent="0.3">
      <c r="A19" s="350"/>
      <c r="B19" s="351"/>
      <c r="C19" s="352"/>
      <c r="D19" s="359"/>
      <c r="E19" s="367" t="s">
        <v>97</v>
      </c>
      <c r="F19" s="362"/>
      <c r="G19" s="362"/>
      <c r="H19" s="362"/>
      <c r="I19" s="362"/>
      <c r="J19" s="362"/>
      <c r="K19" s="362"/>
      <c r="L19" s="362"/>
      <c r="M19" s="362"/>
      <c r="N19" s="362"/>
      <c r="O19" s="362"/>
      <c r="P19" s="362"/>
      <c r="Q19" s="362"/>
      <c r="R19" s="363"/>
      <c r="S19" s="356"/>
      <c r="T19" s="357"/>
      <c r="U19" s="358"/>
      <c r="V19" s="368"/>
      <c r="W19" s="338"/>
      <c r="X19" s="338"/>
      <c r="Y19" s="338"/>
      <c r="Z19" s="338"/>
      <c r="AA19" s="338"/>
      <c r="AB19" s="338"/>
    </row>
    <row r="20" spans="1:28" s="34" customFormat="1" ht="50.1" customHeight="1" x14ac:dyDescent="0.25">
      <c r="A20" s="339" t="s">
        <v>9</v>
      </c>
      <c r="B20" s="340" t="s">
        <v>171</v>
      </c>
      <c r="C20" s="341">
        <v>40000</v>
      </c>
      <c r="D20" s="360"/>
      <c r="E20" s="361" t="s">
        <v>96</v>
      </c>
      <c r="F20" s="362"/>
      <c r="G20" s="362"/>
      <c r="H20" s="362"/>
      <c r="I20" s="362"/>
      <c r="J20" s="362"/>
      <c r="K20" s="362"/>
      <c r="L20" s="362"/>
      <c r="M20" s="362"/>
      <c r="N20" s="362"/>
      <c r="O20" s="362"/>
      <c r="P20" s="362"/>
      <c r="Q20" s="362"/>
      <c r="R20" s="363">
        <f>IFERROR(IF(COUNT(F20:Q20)&lt;1,0,IF(COUNT(F21:Q21)&gt;=COUNT(F20:Q20),1,(COUNT(F21:Q21)/COUNT(F20:Q20)))),0)</f>
        <v>0</v>
      </c>
      <c r="S20" s="356"/>
      <c r="T20" s="364"/>
      <c r="U20" s="365"/>
      <c r="V20" s="366"/>
      <c r="W20" s="338"/>
      <c r="X20" s="338"/>
      <c r="Y20" s="338"/>
      <c r="Z20" s="338"/>
      <c r="AA20" s="338"/>
      <c r="AB20" s="338"/>
    </row>
    <row r="21" spans="1:28" s="34" customFormat="1" ht="50.1" customHeight="1" thickBot="1" x14ac:dyDescent="0.3">
      <c r="A21" s="350"/>
      <c r="B21" s="351"/>
      <c r="C21" s="352"/>
      <c r="D21" s="359"/>
      <c r="E21" s="367" t="s">
        <v>97</v>
      </c>
      <c r="F21" s="362"/>
      <c r="G21" s="362"/>
      <c r="H21" s="362"/>
      <c r="I21" s="362"/>
      <c r="J21" s="362"/>
      <c r="K21" s="362"/>
      <c r="L21" s="362"/>
      <c r="M21" s="362"/>
      <c r="N21" s="362"/>
      <c r="O21" s="362"/>
      <c r="P21" s="362"/>
      <c r="Q21" s="362"/>
      <c r="R21" s="363"/>
      <c r="S21" s="356"/>
      <c r="T21" s="357"/>
      <c r="U21" s="358"/>
      <c r="V21" s="368"/>
      <c r="W21" s="338"/>
      <c r="X21" s="338"/>
      <c r="Y21" s="338"/>
      <c r="Z21" s="338"/>
      <c r="AA21" s="338"/>
      <c r="AB21" s="338"/>
    </row>
    <row r="22" spans="1:28" s="34" customFormat="1" ht="50.1" customHeight="1" x14ac:dyDescent="0.25">
      <c r="A22" s="339" t="s">
        <v>109</v>
      </c>
      <c r="B22" s="340" t="s">
        <v>172</v>
      </c>
      <c r="C22" s="341">
        <v>50000</v>
      </c>
      <c r="D22" s="360"/>
      <c r="E22" s="361" t="s">
        <v>96</v>
      </c>
      <c r="F22" s="362"/>
      <c r="G22" s="362"/>
      <c r="H22" s="362"/>
      <c r="I22" s="362"/>
      <c r="J22" s="362"/>
      <c r="K22" s="362"/>
      <c r="L22" s="362"/>
      <c r="M22" s="362"/>
      <c r="N22" s="362"/>
      <c r="O22" s="362"/>
      <c r="P22" s="362"/>
      <c r="Q22" s="362"/>
      <c r="R22" s="363">
        <f>IFERROR(IF(COUNT(F22:Q22)&lt;1,0,IF(COUNT(F23:Q23)&gt;=COUNT(F22:Q22),1,(COUNT(F23:Q23)/COUNT(F22:Q22)))),0)</f>
        <v>0</v>
      </c>
      <c r="S22" s="356"/>
      <c r="T22" s="364"/>
      <c r="U22" s="365"/>
      <c r="V22" s="366"/>
      <c r="W22" s="338"/>
      <c r="X22" s="338"/>
      <c r="Y22" s="338"/>
      <c r="Z22" s="338"/>
      <c r="AA22" s="338"/>
      <c r="AB22" s="338"/>
    </row>
    <row r="23" spans="1:28" s="34" customFormat="1" ht="50.1" customHeight="1" thickBot="1" x14ac:dyDescent="0.3">
      <c r="A23" s="350"/>
      <c r="B23" s="351"/>
      <c r="C23" s="352"/>
      <c r="D23" s="359"/>
      <c r="E23" s="367" t="s">
        <v>97</v>
      </c>
      <c r="F23" s="362"/>
      <c r="G23" s="362"/>
      <c r="H23" s="362"/>
      <c r="I23" s="362"/>
      <c r="J23" s="362"/>
      <c r="K23" s="362"/>
      <c r="L23" s="362"/>
      <c r="M23" s="362"/>
      <c r="N23" s="362"/>
      <c r="O23" s="362"/>
      <c r="P23" s="362"/>
      <c r="Q23" s="362"/>
      <c r="R23" s="363"/>
      <c r="S23" s="356"/>
      <c r="T23" s="357"/>
      <c r="U23" s="358"/>
      <c r="V23" s="368"/>
      <c r="W23" s="338"/>
      <c r="X23" s="338"/>
      <c r="Y23" s="338"/>
      <c r="Z23" s="338"/>
      <c r="AA23" s="338"/>
      <c r="AB23" s="338"/>
    </row>
    <row r="24" spans="1:28" s="34" customFormat="1" ht="50.1" customHeight="1" x14ac:dyDescent="0.25">
      <c r="A24" s="339" t="s">
        <v>18</v>
      </c>
      <c r="B24" s="340" t="s">
        <v>173</v>
      </c>
      <c r="C24" s="341">
        <v>60000</v>
      </c>
      <c r="D24" s="369"/>
      <c r="E24" s="361" t="s">
        <v>96</v>
      </c>
      <c r="F24" s="362"/>
      <c r="G24" s="362"/>
      <c r="H24" s="362"/>
      <c r="I24" s="362"/>
      <c r="J24" s="362"/>
      <c r="K24" s="362"/>
      <c r="L24" s="362"/>
      <c r="M24" s="362"/>
      <c r="N24" s="362"/>
      <c r="O24" s="362"/>
      <c r="P24" s="362"/>
      <c r="Q24" s="362"/>
      <c r="R24" s="363">
        <f>IFERROR(IF(COUNT(F24:Q24)&lt;1,0,IF(COUNT(F25:Q25)&gt;=COUNT(F24:Q24),1,(COUNT(F25:Q25)/COUNT(F24:Q24)))),0)</f>
        <v>0</v>
      </c>
      <c r="S24" s="356"/>
      <c r="T24" s="364"/>
      <c r="U24" s="365"/>
      <c r="V24" s="366"/>
      <c r="W24" s="338"/>
      <c r="X24" s="338"/>
      <c r="Y24" s="338"/>
      <c r="Z24" s="338"/>
      <c r="AA24" s="338"/>
      <c r="AB24" s="338"/>
    </row>
    <row r="25" spans="1:28" s="34" customFormat="1" ht="50.1" customHeight="1" thickBot="1" x14ac:dyDescent="0.3">
      <c r="A25" s="350"/>
      <c r="B25" s="351"/>
      <c r="C25" s="352"/>
      <c r="D25" s="369"/>
      <c r="E25" s="367" t="s">
        <v>97</v>
      </c>
      <c r="F25" s="362"/>
      <c r="G25" s="362"/>
      <c r="H25" s="362"/>
      <c r="I25" s="362"/>
      <c r="J25" s="362"/>
      <c r="K25" s="362"/>
      <c r="L25" s="362"/>
      <c r="M25" s="362"/>
      <c r="N25" s="362"/>
      <c r="O25" s="362"/>
      <c r="P25" s="362"/>
      <c r="Q25" s="362"/>
      <c r="R25" s="363"/>
      <c r="S25" s="356"/>
      <c r="T25" s="357"/>
      <c r="U25" s="358"/>
      <c r="V25" s="368"/>
      <c r="W25" s="338"/>
      <c r="X25" s="338"/>
      <c r="Y25" s="338"/>
      <c r="Z25" s="338"/>
      <c r="AA25" s="338"/>
      <c r="AB25" s="338"/>
    </row>
    <row r="26" spans="1:28" s="34" customFormat="1" ht="50.1" customHeight="1" x14ac:dyDescent="0.25">
      <c r="A26" s="339" t="s">
        <v>19</v>
      </c>
      <c r="B26" s="340" t="s">
        <v>174</v>
      </c>
      <c r="C26" s="341">
        <v>70000</v>
      </c>
      <c r="D26" s="369"/>
      <c r="E26" s="361" t="s">
        <v>96</v>
      </c>
      <c r="F26" s="362"/>
      <c r="G26" s="362"/>
      <c r="H26" s="362"/>
      <c r="I26" s="362"/>
      <c r="J26" s="362"/>
      <c r="K26" s="362"/>
      <c r="L26" s="362"/>
      <c r="M26" s="362"/>
      <c r="N26" s="362"/>
      <c r="O26" s="362"/>
      <c r="P26" s="362"/>
      <c r="Q26" s="362"/>
      <c r="R26" s="363">
        <f>IFERROR(IF(COUNT(F26:Q26)&lt;1,0,IF(COUNT(F27:Q27)&gt;=COUNT(F26:Q26),1,(COUNT(F27:Q27)/COUNT(F26:Q26)))),0)</f>
        <v>0</v>
      </c>
      <c r="S26" s="356"/>
      <c r="T26" s="364"/>
      <c r="U26" s="365"/>
      <c r="V26" s="366"/>
      <c r="W26" s="338"/>
      <c r="X26" s="338"/>
      <c r="Y26" s="338"/>
      <c r="Z26" s="338"/>
      <c r="AA26" s="338"/>
      <c r="AB26" s="338"/>
    </row>
    <row r="27" spans="1:28" s="34" customFormat="1" ht="50.1" customHeight="1" thickBot="1" x14ac:dyDescent="0.3">
      <c r="A27" s="350"/>
      <c r="B27" s="351"/>
      <c r="C27" s="352"/>
      <c r="D27" s="369"/>
      <c r="E27" s="367" t="s">
        <v>97</v>
      </c>
      <c r="F27" s="362"/>
      <c r="G27" s="362"/>
      <c r="H27" s="362"/>
      <c r="I27" s="362"/>
      <c r="J27" s="362"/>
      <c r="K27" s="362"/>
      <c r="L27" s="362"/>
      <c r="M27" s="362"/>
      <c r="N27" s="362"/>
      <c r="O27" s="362"/>
      <c r="P27" s="362"/>
      <c r="Q27" s="362"/>
      <c r="R27" s="363"/>
      <c r="S27" s="356"/>
      <c r="T27" s="357"/>
      <c r="U27" s="358"/>
      <c r="V27" s="368"/>
      <c r="W27" s="338"/>
      <c r="X27" s="338"/>
      <c r="Y27" s="338"/>
      <c r="Z27" s="338"/>
      <c r="AA27" s="338"/>
      <c r="AB27" s="338"/>
    </row>
    <row r="28" spans="1:28" s="34" customFormat="1" ht="50.1" customHeight="1" x14ac:dyDescent="0.25">
      <c r="A28" s="339" t="s">
        <v>20</v>
      </c>
      <c r="B28" s="340" t="s">
        <v>175</v>
      </c>
      <c r="C28" s="341">
        <v>80000</v>
      </c>
      <c r="D28" s="369"/>
      <c r="E28" s="361" t="s">
        <v>96</v>
      </c>
      <c r="F28" s="362"/>
      <c r="G28" s="362"/>
      <c r="H28" s="362"/>
      <c r="I28" s="362"/>
      <c r="J28" s="362"/>
      <c r="K28" s="362"/>
      <c r="L28" s="362"/>
      <c r="M28" s="362"/>
      <c r="N28" s="362"/>
      <c r="O28" s="362"/>
      <c r="P28" s="362"/>
      <c r="Q28" s="362"/>
      <c r="R28" s="363">
        <f>IFERROR(IF(COUNT(F28:Q28)&lt;1,0,IF(COUNT(F29:Q29)&gt;=COUNT(F28:Q28),1,(COUNT(F29:Q29)/COUNT(F28:Q28)))),0)</f>
        <v>0</v>
      </c>
      <c r="S28" s="356"/>
      <c r="T28" s="364"/>
      <c r="U28" s="365"/>
      <c r="V28" s="360"/>
      <c r="W28" s="338"/>
      <c r="X28" s="338"/>
      <c r="Y28" s="338"/>
      <c r="Z28" s="338"/>
      <c r="AA28" s="338"/>
      <c r="AB28" s="338"/>
    </row>
    <row r="29" spans="1:28" s="34" customFormat="1" ht="50.1" customHeight="1" thickBot="1" x14ac:dyDescent="0.3">
      <c r="A29" s="350"/>
      <c r="B29" s="351"/>
      <c r="C29" s="352"/>
      <c r="D29" s="369"/>
      <c r="E29" s="367" t="s">
        <v>97</v>
      </c>
      <c r="F29" s="362"/>
      <c r="G29" s="362"/>
      <c r="H29" s="362"/>
      <c r="I29" s="362"/>
      <c r="J29" s="362"/>
      <c r="K29" s="362"/>
      <c r="L29" s="362"/>
      <c r="M29" s="362"/>
      <c r="N29" s="362"/>
      <c r="O29" s="362"/>
      <c r="P29" s="362"/>
      <c r="Q29" s="362"/>
      <c r="R29" s="363"/>
      <c r="S29" s="356"/>
      <c r="T29" s="357"/>
      <c r="U29" s="358"/>
      <c r="V29" s="359"/>
      <c r="W29" s="338"/>
      <c r="X29" s="338"/>
      <c r="Y29" s="338"/>
      <c r="Z29" s="338"/>
      <c r="AA29" s="338"/>
      <c r="AB29" s="338"/>
    </row>
    <row r="30" spans="1:28" s="34" customFormat="1" ht="50.1" customHeight="1" x14ac:dyDescent="0.25">
      <c r="A30" s="339" t="s">
        <v>46</v>
      </c>
      <c r="B30" s="340" t="s">
        <v>176</v>
      </c>
      <c r="C30" s="341">
        <v>90000</v>
      </c>
      <c r="D30" s="369"/>
      <c r="E30" s="361" t="s">
        <v>96</v>
      </c>
      <c r="F30" s="362"/>
      <c r="G30" s="362"/>
      <c r="H30" s="362"/>
      <c r="I30" s="362"/>
      <c r="J30" s="362"/>
      <c r="K30" s="362"/>
      <c r="L30" s="362"/>
      <c r="M30" s="362"/>
      <c r="N30" s="362"/>
      <c r="O30" s="362"/>
      <c r="P30" s="362"/>
      <c r="Q30" s="362"/>
      <c r="R30" s="363">
        <f>IFERROR(IF(COUNT(F30:Q30)&lt;1,0,IF(COUNT(F31:Q31)&gt;=COUNT(F30:Q30),1,(COUNT(F31:Q31)/COUNT(F30:Q30)))),0)</f>
        <v>0</v>
      </c>
      <c r="S30" s="356"/>
      <c r="T30" s="364"/>
      <c r="U30" s="365"/>
      <c r="V30" s="360"/>
      <c r="W30" s="338"/>
      <c r="X30" s="338"/>
      <c r="Y30" s="338"/>
      <c r="Z30" s="338"/>
      <c r="AA30" s="338"/>
      <c r="AB30" s="338"/>
    </row>
    <row r="31" spans="1:28" s="34" customFormat="1" ht="50.1" customHeight="1" thickBot="1" x14ac:dyDescent="0.3">
      <c r="A31" s="370"/>
      <c r="B31" s="351"/>
      <c r="C31" s="352"/>
      <c r="D31" s="371"/>
      <c r="E31" s="367" t="s">
        <v>97</v>
      </c>
      <c r="F31" s="362"/>
      <c r="G31" s="362"/>
      <c r="H31" s="362"/>
      <c r="I31" s="362"/>
      <c r="J31" s="362"/>
      <c r="K31" s="362"/>
      <c r="L31" s="362"/>
      <c r="M31" s="362"/>
      <c r="N31" s="362"/>
      <c r="O31" s="362"/>
      <c r="P31" s="362"/>
      <c r="Q31" s="362"/>
      <c r="R31" s="363"/>
      <c r="S31" s="356"/>
      <c r="T31" s="357"/>
      <c r="U31" s="358"/>
      <c r="V31" s="359"/>
      <c r="W31" s="338"/>
      <c r="X31" s="338"/>
      <c r="Y31" s="338"/>
      <c r="Z31" s="338"/>
      <c r="AA31" s="338"/>
      <c r="AB31" s="338"/>
    </row>
    <row r="32" spans="1:28" s="34" customFormat="1" ht="55.5" customHeight="1" x14ac:dyDescent="0.25">
      <c r="A32" s="372" t="s">
        <v>47</v>
      </c>
      <c r="B32" s="340" t="s">
        <v>177</v>
      </c>
      <c r="C32" s="341">
        <v>100000</v>
      </c>
      <c r="D32" s="369"/>
      <c r="E32" s="361" t="s">
        <v>96</v>
      </c>
      <c r="F32" s="362"/>
      <c r="G32" s="362"/>
      <c r="H32" s="362"/>
      <c r="I32" s="362"/>
      <c r="J32" s="362"/>
      <c r="K32" s="362"/>
      <c r="L32" s="362"/>
      <c r="M32" s="362"/>
      <c r="N32" s="362"/>
      <c r="O32" s="362"/>
      <c r="P32" s="362"/>
      <c r="Q32" s="362"/>
      <c r="R32" s="373">
        <f>IFERROR(IF(COUNT(F32:Q32)&lt;1,0,IF(COUNT(#REF!)&gt;=COUNT(F32:Q32),1,(COUNT(#REF!)/COUNT(F32:Q32)))),0)</f>
        <v>0</v>
      </c>
      <c r="S32" s="356"/>
      <c r="T32" s="374"/>
      <c r="U32" s="375"/>
      <c r="V32" s="376"/>
      <c r="W32" s="338"/>
      <c r="X32" s="338"/>
      <c r="Y32" s="338"/>
      <c r="Z32" s="338"/>
      <c r="AA32" s="338"/>
      <c r="AB32" s="338"/>
    </row>
    <row r="33" spans="1:28" s="34" customFormat="1" ht="48" customHeight="1" thickBot="1" x14ac:dyDescent="0.3">
      <c r="A33" s="372"/>
      <c r="B33" s="351"/>
      <c r="C33" s="352"/>
      <c r="D33" s="371"/>
      <c r="E33" s="367" t="s">
        <v>97</v>
      </c>
      <c r="F33" s="362"/>
      <c r="G33" s="362"/>
      <c r="H33" s="362"/>
      <c r="I33" s="362"/>
      <c r="J33" s="362"/>
      <c r="K33" s="362"/>
      <c r="L33" s="362"/>
      <c r="M33" s="362"/>
      <c r="N33" s="362"/>
      <c r="O33" s="362"/>
      <c r="P33" s="362"/>
      <c r="Q33" s="362"/>
      <c r="R33" s="377"/>
      <c r="S33" s="378"/>
      <c r="T33" s="374"/>
      <c r="U33" s="375"/>
      <c r="V33" s="376"/>
      <c r="W33" s="338"/>
      <c r="X33" s="338"/>
      <c r="Y33" s="338"/>
      <c r="Z33" s="338"/>
      <c r="AA33" s="338"/>
      <c r="AB33" s="338"/>
    </row>
    <row r="34" spans="1:28" s="34" customFormat="1" ht="24" customHeight="1" thickBot="1" x14ac:dyDescent="0.3">
      <c r="A34" s="379" t="s">
        <v>98</v>
      </c>
      <c r="B34" s="380"/>
      <c r="C34" s="380"/>
      <c r="D34" s="380"/>
      <c r="E34" s="381"/>
      <c r="F34" s="382">
        <f t="shared" ref="F34:Q34" si="0">SUMIF($E$10:$E$32,"P*",F10:F32)</f>
        <v>0</v>
      </c>
      <c r="G34" s="382">
        <f t="shared" si="0"/>
        <v>0</v>
      </c>
      <c r="H34" s="382">
        <f t="shared" si="0"/>
        <v>0</v>
      </c>
      <c r="I34" s="382">
        <f t="shared" si="0"/>
        <v>0</v>
      </c>
      <c r="J34" s="382">
        <f t="shared" si="0"/>
        <v>0</v>
      </c>
      <c r="K34" s="382">
        <f t="shared" si="0"/>
        <v>0</v>
      </c>
      <c r="L34" s="382">
        <f t="shared" si="0"/>
        <v>0</v>
      </c>
      <c r="M34" s="382">
        <f t="shared" si="0"/>
        <v>0</v>
      </c>
      <c r="N34" s="382">
        <f t="shared" si="0"/>
        <v>0</v>
      </c>
      <c r="O34" s="382">
        <f t="shared" si="0"/>
        <v>0</v>
      </c>
      <c r="P34" s="382">
        <f t="shared" si="0"/>
        <v>0</v>
      </c>
      <c r="Q34" s="382">
        <f t="shared" si="0"/>
        <v>0</v>
      </c>
      <c r="R34" s="383">
        <f>SUM(F34:Q34)</f>
        <v>0</v>
      </c>
      <c r="S34" s="384"/>
      <c r="T34" s="385"/>
      <c r="U34" s="386"/>
      <c r="V34" s="386"/>
      <c r="W34" s="338"/>
      <c r="X34" s="338"/>
      <c r="Y34" s="338"/>
      <c r="Z34" s="338"/>
      <c r="AA34" s="338"/>
      <c r="AB34" s="338"/>
    </row>
    <row r="35" spans="1:28" s="34" customFormat="1" ht="24" customHeight="1" thickBot="1" x14ac:dyDescent="0.3">
      <c r="A35" s="387" t="s">
        <v>99</v>
      </c>
      <c r="B35" s="388"/>
      <c r="C35" s="388"/>
      <c r="D35" s="388"/>
      <c r="E35" s="389"/>
      <c r="F35" s="390">
        <f>SUMIF($E$10:$E$33,"E*",F10:F33)</f>
        <v>0</v>
      </c>
      <c r="G35" s="390">
        <f t="shared" ref="G35:Q35" si="1">SUMIF($E$10:$E$33,"E*",G10:G33)</f>
        <v>0</v>
      </c>
      <c r="H35" s="390">
        <f t="shared" si="1"/>
        <v>0</v>
      </c>
      <c r="I35" s="390">
        <f t="shared" si="1"/>
        <v>0</v>
      </c>
      <c r="J35" s="390">
        <f t="shared" si="1"/>
        <v>0</v>
      </c>
      <c r="K35" s="390">
        <f t="shared" si="1"/>
        <v>0</v>
      </c>
      <c r="L35" s="390">
        <f t="shared" si="1"/>
        <v>0</v>
      </c>
      <c r="M35" s="390">
        <f t="shared" si="1"/>
        <v>0</v>
      </c>
      <c r="N35" s="390">
        <f t="shared" si="1"/>
        <v>0</v>
      </c>
      <c r="O35" s="390">
        <f t="shared" si="1"/>
        <v>0</v>
      </c>
      <c r="P35" s="390">
        <f t="shared" si="1"/>
        <v>0</v>
      </c>
      <c r="Q35" s="390">
        <f t="shared" si="1"/>
        <v>0</v>
      </c>
      <c r="R35" s="391">
        <f>SUM(F35:Q35)</f>
        <v>0</v>
      </c>
      <c r="S35" s="392"/>
      <c r="T35" s="364"/>
      <c r="U35" s="393"/>
      <c r="V35" s="393"/>
      <c r="W35" s="338"/>
      <c r="X35" s="338"/>
      <c r="Y35" s="338"/>
      <c r="Z35" s="338"/>
      <c r="AA35" s="338"/>
      <c r="AB35" s="338"/>
    </row>
    <row r="36" spans="1:28" ht="36.6" customHeight="1" thickBot="1" x14ac:dyDescent="0.3">
      <c r="A36" s="394"/>
      <c r="B36" s="395"/>
      <c r="C36" s="395"/>
      <c r="D36" s="395"/>
      <c r="E36" s="395"/>
      <c r="F36" s="395"/>
      <c r="G36" s="395"/>
      <c r="H36" s="395"/>
      <c r="I36" s="395"/>
      <c r="J36" s="395"/>
      <c r="K36" s="395"/>
      <c r="L36" s="395"/>
      <c r="M36" s="395"/>
      <c r="N36" s="395"/>
      <c r="O36" s="395"/>
      <c r="P36" s="395"/>
      <c r="Q36" s="395"/>
      <c r="R36" s="395"/>
      <c r="S36" s="395"/>
      <c r="T36" s="396" t="s">
        <v>107</v>
      </c>
      <c r="U36" s="397"/>
      <c r="V36" s="398"/>
      <c r="W36" s="302"/>
      <c r="X36" s="302"/>
      <c r="Y36" s="302"/>
      <c r="Z36" s="302"/>
      <c r="AA36" s="302"/>
      <c r="AB36" s="302"/>
    </row>
    <row r="37" spans="1:28" ht="43.5" customHeight="1" x14ac:dyDescent="0.25">
      <c r="A37" s="387" t="s">
        <v>100</v>
      </c>
      <c r="B37" s="388"/>
      <c r="C37" s="388"/>
      <c r="D37" s="387" t="s">
        <v>101</v>
      </c>
      <c r="E37" s="388"/>
      <c r="F37" s="399" t="s">
        <v>82</v>
      </c>
      <c r="G37" s="399" t="s">
        <v>83</v>
      </c>
      <c r="H37" s="399" t="s">
        <v>84</v>
      </c>
      <c r="I37" s="399" t="s">
        <v>85</v>
      </c>
      <c r="J37" s="399" t="s">
        <v>86</v>
      </c>
      <c r="K37" s="399" t="s">
        <v>87</v>
      </c>
      <c r="L37" s="399" t="s">
        <v>88</v>
      </c>
      <c r="M37" s="399" t="s">
        <v>89</v>
      </c>
      <c r="N37" s="399" t="s">
        <v>90</v>
      </c>
      <c r="O37" s="399" t="s">
        <v>91</v>
      </c>
      <c r="P37" s="399" t="s">
        <v>92</v>
      </c>
      <c r="Q37" s="399" t="s">
        <v>93</v>
      </c>
      <c r="R37" s="400" t="s">
        <v>102</v>
      </c>
      <c r="S37" s="401"/>
      <c r="T37" s="402"/>
      <c r="U37" s="403"/>
      <c r="V37" s="404"/>
      <c r="W37" s="302"/>
      <c r="X37" s="302"/>
      <c r="Y37" s="302"/>
      <c r="Z37" s="302"/>
      <c r="AA37" s="302"/>
      <c r="AB37" s="302"/>
    </row>
    <row r="38" spans="1:28" ht="33" customHeight="1" x14ac:dyDescent="0.25">
      <c r="A38" s="405" t="s">
        <v>103</v>
      </c>
      <c r="B38" s="406" t="s">
        <v>200</v>
      </c>
      <c r="C38" s="407"/>
      <c r="D38" s="408" t="s">
        <v>120</v>
      </c>
      <c r="E38" s="409"/>
      <c r="F38" s="410">
        <f t="shared" ref="F38:Q39" si="2">F34</f>
        <v>0</v>
      </c>
      <c r="G38" s="410">
        <f t="shared" si="2"/>
        <v>0</v>
      </c>
      <c r="H38" s="410">
        <f t="shared" si="2"/>
        <v>0</v>
      </c>
      <c r="I38" s="410">
        <f t="shared" si="2"/>
        <v>0</v>
      </c>
      <c r="J38" s="410">
        <f t="shared" si="2"/>
        <v>0</v>
      </c>
      <c r="K38" s="410">
        <f t="shared" si="2"/>
        <v>0</v>
      </c>
      <c r="L38" s="410">
        <f t="shared" si="2"/>
        <v>0</v>
      </c>
      <c r="M38" s="410">
        <f t="shared" si="2"/>
        <v>0</v>
      </c>
      <c r="N38" s="410">
        <f t="shared" si="2"/>
        <v>0</v>
      </c>
      <c r="O38" s="410">
        <f t="shared" si="2"/>
        <v>0</v>
      </c>
      <c r="P38" s="410">
        <f t="shared" si="2"/>
        <v>0</v>
      </c>
      <c r="Q38" s="410">
        <f t="shared" si="2"/>
        <v>0</v>
      </c>
      <c r="R38" s="411">
        <f>SUM(F38:Q38)</f>
        <v>0</v>
      </c>
      <c r="S38" s="412"/>
      <c r="T38" s="413"/>
      <c r="U38" s="414"/>
      <c r="V38" s="415"/>
      <c r="W38" s="302"/>
      <c r="X38" s="302"/>
      <c r="Y38" s="302"/>
      <c r="Z38" s="302"/>
      <c r="AA38" s="302"/>
      <c r="AB38" s="302"/>
    </row>
    <row r="39" spans="1:28" ht="27.6" customHeight="1" x14ac:dyDescent="0.25">
      <c r="A39" s="405"/>
      <c r="B39" s="416"/>
      <c r="C39" s="417"/>
      <c r="D39" s="408" t="s">
        <v>108</v>
      </c>
      <c r="E39" s="409"/>
      <c r="F39" s="410">
        <f t="shared" si="2"/>
        <v>0</v>
      </c>
      <c r="G39" s="410">
        <f t="shared" si="2"/>
        <v>0</v>
      </c>
      <c r="H39" s="410">
        <f t="shared" si="2"/>
        <v>0</v>
      </c>
      <c r="I39" s="410">
        <f t="shared" si="2"/>
        <v>0</v>
      </c>
      <c r="J39" s="410">
        <f t="shared" si="2"/>
        <v>0</v>
      </c>
      <c r="K39" s="410">
        <f t="shared" si="2"/>
        <v>0</v>
      </c>
      <c r="L39" s="410">
        <f t="shared" si="2"/>
        <v>0</v>
      </c>
      <c r="M39" s="410">
        <f t="shared" si="2"/>
        <v>0</v>
      </c>
      <c r="N39" s="410">
        <f t="shared" si="2"/>
        <v>0</v>
      </c>
      <c r="O39" s="410">
        <f t="shared" si="2"/>
        <v>0</v>
      </c>
      <c r="P39" s="410">
        <f t="shared" si="2"/>
        <v>0</v>
      </c>
      <c r="Q39" s="410">
        <f t="shared" si="2"/>
        <v>0</v>
      </c>
      <c r="R39" s="411">
        <f>SUM(F39:Q39)</f>
        <v>0</v>
      </c>
      <c r="S39" s="412"/>
      <c r="T39" s="413"/>
      <c r="U39" s="414"/>
      <c r="V39" s="415"/>
      <c r="W39" s="302"/>
      <c r="X39" s="302"/>
      <c r="Y39" s="302"/>
      <c r="Z39" s="302"/>
      <c r="AA39" s="302"/>
      <c r="AB39" s="302"/>
    </row>
    <row r="40" spans="1:28" ht="23.25" customHeight="1" x14ac:dyDescent="0.25">
      <c r="A40" s="405"/>
      <c r="B40" s="416"/>
      <c r="C40" s="417"/>
      <c r="D40" s="418" t="s">
        <v>104</v>
      </c>
      <c r="E40" s="419"/>
      <c r="F40" s="420" t="str">
        <f>IFERROR(IF(F38&lt;1,"",IF((F39/F38)&gt;1,1,(F39/F38))),0)</f>
        <v/>
      </c>
      <c r="G40" s="420" t="str">
        <f t="shared" ref="G40:Q40" si="3">IFERROR(IF(G38&lt;1,"",IF((G39/G38)&gt;1,1,(G39/G38))),0)</f>
        <v/>
      </c>
      <c r="H40" s="420" t="str">
        <f t="shared" si="3"/>
        <v/>
      </c>
      <c r="I40" s="420" t="str">
        <f t="shared" si="3"/>
        <v/>
      </c>
      <c r="J40" s="420" t="str">
        <f t="shared" si="3"/>
        <v/>
      </c>
      <c r="K40" s="420" t="str">
        <f t="shared" si="3"/>
        <v/>
      </c>
      <c r="L40" s="420" t="str">
        <f t="shared" si="3"/>
        <v/>
      </c>
      <c r="M40" s="420" t="str">
        <f t="shared" si="3"/>
        <v/>
      </c>
      <c r="N40" s="420" t="str">
        <f t="shared" si="3"/>
        <v/>
      </c>
      <c r="O40" s="420" t="str">
        <f t="shared" si="3"/>
        <v/>
      </c>
      <c r="P40" s="420" t="str">
        <f t="shared" si="3"/>
        <v/>
      </c>
      <c r="Q40" s="420" t="str">
        <f t="shared" si="3"/>
        <v/>
      </c>
      <c r="R40" s="421" t="str">
        <f>IFERROR(IF(R38&lt;1,"",IF((R39/R38)&gt;1,1,(R39/R38))),0)</f>
        <v/>
      </c>
      <c r="S40" s="422"/>
      <c r="T40" s="413"/>
      <c r="U40" s="414"/>
      <c r="V40" s="415"/>
      <c r="W40" s="302"/>
      <c r="X40" s="302"/>
      <c r="Y40" s="302"/>
      <c r="Z40" s="302"/>
      <c r="AA40" s="302"/>
      <c r="AB40" s="302"/>
    </row>
    <row r="41" spans="1:28" ht="23.25" customHeight="1" thickBot="1" x14ac:dyDescent="0.3">
      <c r="A41" s="405"/>
      <c r="B41" s="423"/>
      <c r="C41" s="424"/>
      <c r="D41" s="425" t="s">
        <v>105</v>
      </c>
      <c r="E41" s="425"/>
      <c r="F41" s="426">
        <v>0.9</v>
      </c>
      <c r="G41" s="426">
        <v>0.9</v>
      </c>
      <c r="H41" s="426">
        <v>0.9</v>
      </c>
      <c r="I41" s="426">
        <v>0.9</v>
      </c>
      <c r="J41" s="426">
        <v>0.9</v>
      </c>
      <c r="K41" s="426">
        <v>0.9</v>
      </c>
      <c r="L41" s="426">
        <v>0.9</v>
      </c>
      <c r="M41" s="426">
        <v>0.9</v>
      </c>
      <c r="N41" s="426">
        <v>0.9</v>
      </c>
      <c r="O41" s="426">
        <v>0.9</v>
      </c>
      <c r="P41" s="426">
        <v>0.9</v>
      </c>
      <c r="Q41" s="426">
        <v>0.9</v>
      </c>
      <c r="R41" s="427">
        <v>0.9</v>
      </c>
      <c r="S41" s="418"/>
      <c r="T41" s="413"/>
      <c r="U41" s="414"/>
      <c r="V41" s="415"/>
      <c r="W41" s="302"/>
      <c r="X41" s="302"/>
      <c r="Y41" s="302"/>
      <c r="Z41" s="302"/>
      <c r="AA41" s="302"/>
      <c r="AB41" s="302"/>
    </row>
    <row r="42" spans="1:28" ht="16.5" customHeight="1" x14ac:dyDescent="0.25">
      <c r="A42" s="428" t="s">
        <v>113</v>
      </c>
      <c r="B42" s="429"/>
      <c r="C42" s="429"/>
      <c r="D42" s="429"/>
      <c r="E42" s="429"/>
      <c r="F42" s="429"/>
      <c r="G42" s="429"/>
      <c r="H42" s="429"/>
      <c r="I42" s="429"/>
      <c r="J42" s="429"/>
      <c r="K42" s="429"/>
      <c r="L42" s="429"/>
      <c r="M42" s="429"/>
      <c r="N42" s="429"/>
      <c r="O42" s="429"/>
      <c r="P42" s="429"/>
      <c r="Q42" s="429"/>
      <c r="R42" s="429"/>
      <c r="S42" s="430"/>
      <c r="T42" s="413"/>
      <c r="U42" s="414"/>
      <c r="V42" s="415"/>
      <c r="W42" s="302"/>
      <c r="X42" s="302"/>
      <c r="Y42" s="302"/>
      <c r="Z42" s="302"/>
      <c r="AA42" s="302"/>
      <c r="AB42" s="302"/>
    </row>
    <row r="43" spans="1:28" x14ac:dyDescent="0.25">
      <c r="A43" s="431"/>
      <c r="B43" s="432"/>
      <c r="C43" s="432"/>
      <c r="D43" s="432"/>
      <c r="E43" s="432"/>
      <c r="F43" s="432"/>
      <c r="G43" s="432"/>
      <c r="H43" s="432"/>
      <c r="I43" s="432"/>
      <c r="J43" s="432"/>
      <c r="K43" s="432"/>
      <c r="L43" s="432"/>
      <c r="M43" s="432"/>
      <c r="N43" s="432"/>
      <c r="O43" s="432"/>
      <c r="P43" s="432"/>
      <c r="Q43" s="432"/>
      <c r="R43" s="432"/>
      <c r="S43" s="433"/>
      <c r="T43" s="413"/>
      <c r="U43" s="414"/>
      <c r="V43" s="415"/>
      <c r="W43" s="302"/>
      <c r="X43" s="302"/>
      <c r="Y43" s="302"/>
      <c r="Z43" s="302"/>
      <c r="AA43" s="302"/>
      <c r="AB43" s="302"/>
    </row>
    <row r="44" spans="1:28" x14ac:dyDescent="0.25">
      <c r="A44" s="431"/>
      <c r="B44" s="432"/>
      <c r="C44" s="432"/>
      <c r="D44" s="432"/>
      <c r="E44" s="432"/>
      <c r="F44" s="432"/>
      <c r="G44" s="432"/>
      <c r="H44" s="432"/>
      <c r="I44" s="432"/>
      <c r="J44" s="432"/>
      <c r="K44" s="432"/>
      <c r="L44" s="432"/>
      <c r="M44" s="432"/>
      <c r="N44" s="432"/>
      <c r="O44" s="432"/>
      <c r="P44" s="432"/>
      <c r="Q44" s="432"/>
      <c r="R44" s="432"/>
      <c r="S44" s="433"/>
      <c r="T44" s="413"/>
      <c r="U44" s="414"/>
      <c r="V44" s="415"/>
      <c r="W44" s="302"/>
      <c r="X44" s="302"/>
      <c r="Y44" s="302"/>
      <c r="Z44" s="302"/>
      <c r="AA44" s="302"/>
      <c r="AB44" s="302"/>
    </row>
    <row r="45" spans="1:28" x14ac:dyDescent="0.25">
      <c r="A45" s="431"/>
      <c r="B45" s="432"/>
      <c r="C45" s="432"/>
      <c r="D45" s="432"/>
      <c r="E45" s="432"/>
      <c r="F45" s="432"/>
      <c r="G45" s="432"/>
      <c r="H45" s="432"/>
      <c r="I45" s="432"/>
      <c r="J45" s="432"/>
      <c r="K45" s="432"/>
      <c r="L45" s="432"/>
      <c r="M45" s="432"/>
      <c r="N45" s="432"/>
      <c r="O45" s="432"/>
      <c r="P45" s="432"/>
      <c r="Q45" s="432"/>
      <c r="R45" s="432"/>
      <c r="S45" s="433"/>
      <c r="T45" s="413"/>
      <c r="U45" s="414"/>
      <c r="V45" s="415"/>
      <c r="W45" s="302"/>
      <c r="X45" s="302"/>
      <c r="Y45" s="302"/>
      <c r="Z45" s="302"/>
      <c r="AA45" s="302"/>
      <c r="AB45" s="302"/>
    </row>
    <row r="46" spans="1:28" x14ac:dyDescent="0.25">
      <c r="A46" s="431"/>
      <c r="B46" s="432"/>
      <c r="C46" s="432"/>
      <c r="D46" s="432"/>
      <c r="E46" s="432"/>
      <c r="F46" s="432"/>
      <c r="G46" s="432"/>
      <c r="H46" s="432"/>
      <c r="I46" s="432"/>
      <c r="J46" s="432"/>
      <c r="K46" s="432"/>
      <c r="L46" s="432"/>
      <c r="M46" s="432"/>
      <c r="N46" s="432"/>
      <c r="O46" s="432"/>
      <c r="P46" s="432"/>
      <c r="Q46" s="432"/>
      <c r="R46" s="432"/>
      <c r="S46" s="433"/>
      <c r="T46" s="413"/>
      <c r="U46" s="414"/>
      <c r="V46" s="415"/>
      <c r="W46" s="302"/>
      <c r="X46" s="302"/>
      <c r="Y46" s="302"/>
      <c r="Z46" s="302"/>
      <c r="AA46" s="302"/>
      <c r="AB46" s="302"/>
    </row>
    <row r="47" spans="1:28" ht="136.5" customHeight="1" x14ac:dyDescent="0.25">
      <c r="A47" s="431"/>
      <c r="B47" s="432"/>
      <c r="C47" s="432"/>
      <c r="D47" s="432"/>
      <c r="E47" s="432"/>
      <c r="F47" s="432"/>
      <c r="G47" s="432"/>
      <c r="H47" s="432"/>
      <c r="I47" s="432"/>
      <c r="J47" s="432"/>
      <c r="K47" s="432"/>
      <c r="L47" s="432"/>
      <c r="M47" s="432"/>
      <c r="N47" s="432"/>
      <c r="O47" s="432"/>
      <c r="P47" s="432"/>
      <c r="Q47" s="432"/>
      <c r="R47" s="432"/>
      <c r="S47" s="433"/>
      <c r="T47" s="413"/>
      <c r="U47" s="414"/>
      <c r="V47" s="415"/>
      <c r="W47" s="302"/>
      <c r="X47" s="302"/>
      <c r="Y47" s="302"/>
      <c r="Z47" s="302"/>
      <c r="AA47" s="302"/>
      <c r="AB47" s="302"/>
    </row>
    <row r="48" spans="1:28" ht="70.5" customHeight="1" x14ac:dyDescent="0.25">
      <c r="A48" s="431"/>
      <c r="B48" s="432"/>
      <c r="C48" s="432"/>
      <c r="D48" s="432"/>
      <c r="E48" s="432"/>
      <c r="F48" s="432"/>
      <c r="G48" s="432"/>
      <c r="H48" s="432"/>
      <c r="I48" s="432"/>
      <c r="J48" s="432"/>
      <c r="K48" s="432"/>
      <c r="L48" s="432"/>
      <c r="M48" s="432"/>
      <c r="N48" s="432"/>
      <c r="O48" s="432"/>
      <c r="P48" s="432"/>
      <c r="Q48" s="432"/>
      <c r="R48" s="432"/>
      <c r="S48" s="433"/>
      <c r="T48" s="413"/>
      <c r="U48" s="414"/>
      <c r="V48" s="415"/>
      <c r="W48" s="302"/>
      <c r="X48" s="302"/>
      <c r="Y48" s="302"/>
      <c r="Z48" s="302"/>
      <c r="AA48" s="302"/>
      <c r="AB48" s="302"/>
    </row>
    <row r="49" spans="1:28" ht="14.25" thickBot="1" x14ac:dyDescent="0.3">
      <c r="A49" s="434"/>
      <c r="B49" s="435"/>
      <c r="C49" s="435"/>
      <c r="D49" s="435"/>
      <c r="E49" s="435"/>
      <c r="F49" s="435"/>
      <c r="G49" s="435"/>
      <c r="H49" s="435"/>
      <c r="I49" s="435"/>
      <c r="J49" s="435"/>
      <c r="K49" s="435"/>
      <c r="L49" s="435"/>
      <c r="M49" s="435"/>
      <c r="N49" s="435"/>
      <c r="O49" s="435"/>
      <c r="P49" s="435"/>
      <c r="Q49" s="435"/>
      <c r="R49" s="435"/>
      <c r="S49" s="436"/>
      <c r="T49" s="437"/>
      <c r="U49" s="438"/>
      <c r="V49" s="439"/>
      <c r="W49" s="302"/>
      <c r="X49" s="302"/>
      <c r="Y49" s="302"/>
      <c r="Z49" s="302"/>
      <c r="AA49" s="302"/>
      <c r="AB49" s="302"/>
    </row>
  </sheetData>
  <mergeCells count="135">
    <mergeCell ref="A2:V2"/>
    <mergeCell ref="A3:V4"/>
    <mergeCell ref="D5:AB6"/>
    <mergeCell ref="A7:A9"/>
    <mergeCell ref="B7:B9"/>
    <mergeCell ref="C7:C9"/>
    <mergeCell ref="D7:E9"/>
    <mergeCell ref="F7:F8"/>
    <mergeCell ref="G7:G8"/>
    <mergeCell ref="H7:H8"/>
    <mergeCell ref="V7:V9"/>
    <mergeCell ref="F9:Q9"/>
    <mergeCell ref="O7:O8"/>
    <mergeCell ref="P7:P8"/>
    <mergeCell ref="Q7:Q8"/>
    <mergeCell ref="R7:S9"/>
    <mergeCell ref="T7:T9"/>
    <mergeCell ref="U7:U9"/>
    <mergeCell ref="I7:I8"/>
    <mergeCell ref="J7:J8"/>
    <mergeCell ref="K7:K8"/>
    <mergeCell ref="L7:L8"/>
    <mergeCell ref="M7:M8"/>
    <mergeCell ref="N7:N8"/>
    <mergeCell ref="V10:V11"/>
    <mergeCell ref="A12:A13"/>
    <mergeCell ref="B12:B13"/>
    <mergeCell ref="C12:C13"/>
    <mergeCell ref="D12:D13"/>
    <mergeCell ref="R12:R13"/>
    <mergeCell ref="T12:T13"/>
    <mergeCell ref="U12:U13"/>
    <mergeCell ref="V12:V13"/>
    <mergeCell ref="A10:A11"/>
    <mergeCell ref="B10:B11"/>
    <mergeCell ref="C10:C11"/>
    <mergeCell ref="D10:D11"/>
    <mergeCell ref="R10:R11"/>
    <mergeCell ref="S10:S33"/>
    <mergeCell ref="T10:T11"/>
    <mergeCell ref="U10:U11"/>
    <mergeCell ref="U14:U15"/>
    <mergeCell ref="U18:U19"/>
    <mergeCell ref="U22:U23"/>
    <mergeCell ref="V14:V15"/>
    <mergeCell ref="A16:A17"/>
    <mergeCell ref="B16:B17"/>
    <mergeCell ref="C16:C17"/>
    <mergeCell ref="D16:D17"/>
    <mergeCell ref="R16:R17"/>
    <mergeCell ref="T16:T17"/>
    <mergeCell ref="U16:U17"/>
    <mergeCell ref="V16:V17"/>
    <mergeCell ref="A14:A15"/>
    <mergeCell ref="B14:B15"/>
    <mergeCell ref="C14:C15"/>
    <mergeCell ref="D14:D15"/>
    <mergeCell ref="R14:R15"/>
    <mergeCell ref="T14:T15"/>
    <mergeCell ref="V18:V19"/>
    <mergeCell ref="A20:A21"/>
    <mergeCell ref="B20:B21"/>
    <mergeCell ref="C20:C21"/>
    <mergeCell ref="D20:D21"/>
    <mergeCell ref="R20:R21"/>
    <mergeCell ref="T20:T21"/>
    <mergeCell ref="U20:U21"/>
    <mergeCell ref="V20:V21"/>
    <mergeCell ref="A18:A19"/>
    <mergeCell ref="B18:B19"/>
    <mergeCell ref="C18:C19"/>
    <mergeCell ref="D18:D19"/>
    <mergeCell ref="R18:R19"/>
    <mergeCell ref="T18:T19"/>
    <mergeCell ref="V22:V23"/>
    <mergeCell ref="A24:A25"/>
    <mergeCell ref="B24:B25"/>
    <mergeCell ref="C24:C25"/>
    <mergeCell ref="R24:R25"/>
    <mergeCell ref="T24:T25"/>
    <mergeCell ref="U24:U25"/>
    <mergeCell ref="V24:V25"/>
    <mergeCell ref="A22:A23"/>
    <mergeCell ref="B22:B23"/>
    <mergeCell ref="C22:C23"/>
    <mergeCell ref="D22:D23"/>
    <mergeCell ref="R22:R23"/>
    <mergeCell ref="T22:T23"/>
    <mergeCell ref="V26:V27"/>
    <mergeCell ref="A28:A29"/>
    <mergeCell ref="B28:B29"/>
    <mergeCell ref="C28:C29"/>
    <mergeCell ref="R28:R29"/>
    <mergeCell ref="T28:T29"/>
    <mergeCell ref="U28:U29"/>
    <mergeCell ref="V28:V29"/>
    <mergeCell ref="A26:A27"/>
    <mergeCell ref="B26:B27"/>
    <mergeCell ref="C26:C27"/>
    <mergeCell ref="R26:R27"/>
    <mergeCell ref="T26:T27"/>
    <mergeCell ref="U26:U27"/>
    <mergeCell ref="V30:V31"/>
    <mergeCell ref="A32:A33"/>
    <mergeCell ref="B32:B33"/>
    <mergeCell ref="C32:C33"/>
    <mergeCell ref="R32:R33"/>
    <mergeCell ref="A34:E34"/>
    <mergeCell ref="R34:S34"/>
    <mergeCell ref="T34:V35"/>
    <mergeCell ref="A35:E35"/>
    <mergeCell ref="R35:S35"/>
    <mergeCell ref="A30:A31"/>
    <mergeCell ref="B30:B31"/>
    <mergeCell ref="C30:C31"/>
    <mergeCell ref="R30:R31"/>
    <mergeCell ref="T30:T31"/>
    <mergeCell ref="U30:U31"/>
    <mergeCell ref="A43:S49"/>
    <mergeCell ref="R39:S39"/>
    <mergeCell ref="D40:E40"/>
    <mergeCell ref="R40:S40"/>
    <mergeCell ref="D41:E41"/>
    <mergeCell ref="R41:S41"/>
    <mergeCell ref="A42:S42"/>
    <mergeCell ref="T36:V36"/>
    <mergeCell ref="A37:C37"/>
    <mergeCell ref="D37:E37"/>
    <mergeCell ref="R37:S37"/>
    <mergeCell ref="T37:V49"/>
    <mergeCell ref="A38:A41"/>
    <mergeCell ref="B38:C41"/>
    <mergeCell ref="D38:E38"/>
    <mergeCell ref="R38:S38"/>
    <mergeCell ref="D39:E39"/>
  </mergeCells>
  <conditionalFormatting sqref="F10:Q10">
    <cfRule type="cellIs" dxfId="73" priority="27" stopIfTrue="1" operator="between">
      <formula>1</formula>
      <formula>20</formula>
    </cfRule>
  </conditionalFormatting>
  <conditionalFormatting sqref="F11:Q11">
    <cfRule type="cellIs" dxfId="72" priority="15" stopIfTrue="1" operator="between">
      <formula>1</formula>
      <formula>20</formula>
    </cfRule>
  </conditionalFormatting>
  <conditionalFormatting sqref="F12:Q12">
    <cfRule type="cellIs" dxfId="71" priority="26" stopIfTrue="1" operator="between">
      <formula>1</formula>
      <formula>20</formula>
    </cfRule>
  </conditionalFormatting>
  <conditionalFormatting sqref="F13:Q13">
    <cfRule type="cellIs" dxfId="70" priority="14" stopIfTrue="1" operator="between">
      <formula>1</formula>
      <formula>20</formula>
    </cfRule>
  </conditionalFormatting>
  <conditionalFormatting sqref="F14:Q14">
    <cfRule type="cellIs" dxfId="69" priority="25" stopIfTrue="1" operator="between">
      <formula>1</formula>
      <formula>20</formula>
    </cfRule>
  </conditionalFormatting>
  <conditionalFormatting sqref="F15:Q15">
    <cfRule type="cellIs" dxfId="68" priority="13" stopIfTrue="1" operator="between">
      <formula>1</formula>
      <formula>20</formula>
    </cfRule>
  </conditionalFormatting>
  <conditionalFormatting sqref="F16:Q16">
    <cfRule type="cellIs" dxfId="67" priority="24" stopIfTrue="1" operator="between">
      <formula>1</formula>
      <formula>20</formula>
    </cfRule>
  </conditionalFormatting>
  <conditionalFormatting sqref="F17:Q17">
    <cfRule type="cellIs" dxfId="66" priority="12" stopIfTrue="1" operator="between">
      <formula>1</formula>
      <formula>20</formula>
    </cfRule>
  </conditionalFormatting>
  <conditionalFormatting sqref="F18:Q18">
    <cfRule type="cellIs" dxfId="65" priority="23" stopIfTrue="1" operator="between">
      <formula>1</formula>
      <formula>20</formula>
    </cfRule>
  </conditionalFormatting>
  <conditionalFormatting sqref="F19:Q19">
    <cfRule type="cellIs" dxfId="64" priority="11" stopIfTrue="1" operator="between">
      <formula>1</formula>
      <formula>20</formula>
    </cfRule>
  </conditionalFormatting>
  <conditionalFormatting sqref="F20:Q20">
    <cfRule type="cellIs" dxfId="63" priority="22" stopIfTrue="1" operator="between">
      <formula>1</formula>
      <formula>20</formula>
    </cfRule>
  </conditionalFormatting>
  <conditionalFormatting sqref="F21:Q21">
    <cfRule type="cellIs" dxfId="62" priority="10" stopIfTrue="1" operator="between">
      <formula>1</formula>
      <formula>20</formula>
    </cfRule>
  </conditionalFormatting>
  <conditionalFormatting sqref="F22:Q22">
    <cfRule type="cellIs" dxfId="61" priority="21" stopIfTrue="1" operator="between">
      <formula>1</formula>
      <formula>20</formula>
    </cfRule>
  </conditionalFormatting>
  <conditionalFormatting sqref="F23:Q23">
    <cfRule type="cellIs" dxfId="60" priority="9" stopIfTrue="1" operator="between">
      <formula>1</formula>
      <formula>20</formula>
    </cfRule>
  </conditionalFormatting>
  <conditionalFormatting sqref="F24:Q24">
    <cfRule type="cellIs" dxfId="59" priority="20" stopIfTrue="1" operator="between">
      <formula>1</formula>
      <formula>20</formula>
    </cfRule>
  </conditionalFormatting>
  <conditionalFormatting sqref="F25:Q25">
    <cfRule type="cellIs" dxfId="58" priority="8" stopIfTrue="1" operator="between">
      <formula>1</formula>
      <formula>20</formula>
    </cfRule>
  </conditionalFormatting>
  <conditionalFormatting sqref="F26:Q26">
    <cfRule type="cellIs" dxfId="57" priority="19" stopIfTrue="1" operator="between">
      <formula>1</formula>
      <formula>20</formula>
    </cfRule>
  </conditionalFormatting>
  <conditionalFormatting sqref="F27:Q27">
    <cfRule type="cellIs" dxfId="56" priority="7" stopIfTrue="1" operator="between">
      <formula>1</formula>
      <formula>20</formula>
    </cfRule>
  </conditionalFormatting>
  <conditionalFormatting sqref="F28:Q28">
    <cfRule type="cellIs" dxfId="55" priority="18" stopIfTrue="1" operator="between">
      <formula>1</formula>
      <formula>20</formula>
    </cfRule>
  </conditionalFormatting>
  <conditionalFormatting sqref="F29:Q29">
    <cfRule type="cellIs" dxfId="54" priority="6" stopIfTrue="1" operator="between">
      <formula>1</formula>
      <formula>20</formula>
    </cfRule>
  </conditionalFormatting>
  <conditionalFormatting sqref="F30:Q30">
    <cfRule type="cellIs" dxfId="53" priority="17" stopIfTrue="1" operator="between">
      <formula>1</formula>
      <formula>20</formula>
    </cfRule>
  </conditionalFormatting>
  <conditionalFormatting sqref="F31:Q31">
    <cfRule type="cellIs" dxfId="52" priority="5" stopIfTrue="1" operator="between">
      <formula>1</formula>
      <formula>20</formula>
    </cfRule>
  </conditionalFormatting>
  <conditionalFormatting sqref="F32:Q32">
    <cfRule type="cellIs" dxfId="51" priority="16" stopIfTrue="1" operator="between">
      <formula>1</formula>
      <formula>20</formula>
    </cfRule>
  </conditionalFormatting>
  <conditionalFormatting sqref="F33:Q33">
    <cfRule type="cellIs" dxfId="50" priority="1" stopIfTrue="1" operator="between">
      <formula>1</formula>
      <formula>20</formula>
    </cfRule>
  </conditionalFormatting>
  <conditionalFormatting sqref="S10">
    <cfRule type="cellIs" dxfId="49" priority="2" stopIfTrue="1" operator="greaterThan">
      <formula>0.7</formula>
    </cfRule>
    <cfRule type="cellIs" dxfId="48" priority="3" stopIfTrue="1" operator="between">
      <formula>0.69</formula>
      <formula>0.45</formula>
    </cfRule>
    <cfRule type="cellIs" dxfId="47" priority="4" stopIfTrue="1" operator="between">
      <formula>0</formula>
      <formula>0.44</formula>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85F50-0EEB-424C-AE4C-101C0A1BF420}">
  <sheetPr>
    <tabColor rgb="FF00B050"/>
  </sheetPr>
  <dimension ref="A1:AD49"/>
  <sheetViews>
    <sheetView showGridLines="0" zoomScale="60" zoomScaleNormal="60" workbookViewId="0">
      <selection activeCell="D12" sqref="D12:D13"/>
    </sheetView>
  </sheetViews>
  <sheetFormatPr baseColWidth="10" defaultColWidth="11.42578125" defaultRowHeight="13.5" x14ac:dyDescent="0.25"/>
  <cols>
    <col min="1" max="1" width="19.85546875" style="32" customWidth="1"/>
    <col min="2" max="2" width="50" style="32" customWidth="1"/>
    <col min="3" max="3" width="41.85546875" style="32" customWidth="1"/>
    <col min="4" max="4" width="36.7109375" style="32" customWidth="1"/>
    <col min="5" max="5" width="5.7109375" style="32" customWidth="1"/>
    <col min="6" max="17" width="6.7109375" style="32" customWidth="1"/>
    <col min="18" max="18" width="9.28515625" style="32" customWidth="1"/>
    <col min="19" max="19" width="13.5703125" style="32" customWidth="1"/>
    <col min="20" max="20" width="39.7109375" style="48" customWidth="1"/>
    <col min="21" max="21" width="40.85546875" style="48" customWidth="1"/>
    <col min="22" max="22" width="83.85546875" style="32" customWidth="1"/>
    <col min="23" max="16384" width="11.42578125" style="32"/>
  </cols>
  <sheetData>
    <row r="1" spans="1:30" ht="109.5" customHeight="1" thickBot="1" x14ac:dyDescent="0.3"/>
    <row r="2" spans="1:30" ht="66.75" customHeight="1" thickBot="1" x14ac:dyDescent="0.3">
      <c r="A2" s="232" t="s">
        <v>111</v>
      </c>
      <c r="B2" s="233"/>
      <c r="C2" s="233"/>
      <c r="D2" s="233"/>
      <c r="E2" s="233"/>
      <c r="F2" s="233"/>
      <c r="G2" s="233"/>
      <c r="H2" s="233"/>
      <c r="I2" s="233"/>
      <c r="J2" s="233"/>
      <c r="K2" s="233"/>
      <c r="L2" s="233"/>
      <c r="M2" s="233"/>
      <c r="N2" s="233"/>
      <c r="O2" s="233"/>
      <c r="P2" s="233"/>
      <c r="Q2" s="233"/>
      <c r="R2" s="233"/>
      <c r="S2" s="233"/>
      <c r="T2" s="233"/>
      <c r="U2" s="233"/>
      <c r="V2" s="234"/>
    </row>
    <row r="3" spans="1:30" s="18" customFormat="1" ht="18" customHeight="1" x14ac:dyDescent="0.35">
      <c r="A3" s="235" t="s">
        <v>41</v>
      </c>
      <c r="B3" s="236"/>
      <c r="C3" s="236"/>
      <c r="D3" s="236"/>
      <c r="E3" s="236"/>
      <c r="F3" s="236"/>
      <c r="G3" s="236"/>
      <c r="H3" s="236"/>
      <c r="I3" s="236"/>
      <c r="J3" s="236"/>
      <c r="K3" s="236"/>
      <c r="L3" s="236"/>
      <c r="M3" s="236"/>
      <c r="N3" s="236"/>
      <c r="O3" s="236"/>
      <c r="P3" s="236"/>
      <c r="Q3" s="236"/>
      <c r="R3" s="236"/>
      <c r="S3" s="236"/>
      <c r="T3" s="236"/>
      <c r="U3" s="236"/>
      <c r="V3" s="236"/>
    </row>
    <row r="4" spans="1:30" s="18" customFormat="1" ht="18.75" x14ac:dyDescent="0.35">
      <c r="A4" s="237"/>
      <c r="B4" s="238"/>
      <c r="C4" s="238"/>
      <c r="D4" s="238"/>
      <c r="E4" s="238"/>
      <c r="F4" s="238"/>
      <c r="G4" s="238"/>
      <c r="H4" s="238"/>
      <c r="I4" s="238"/>
      <c r="J4" s="238"/>
      <c r="K4" s="238"/>
      <c r="L4" s="238"/>
      <c r="M4" s="238"/>
      <c r="N4" s="238"/>
      <c r="O4" s="238"/>
      <c r="P4" s="238"/>
      <c r="Q4" s="238"/>
      <c r="R4" s="238"/>
      <c r="S4" s="238"/>
      <c r="T4" s="238"/>
      <c r="U4" s="238"/>
      <c r="V4" s="238"/>
      <c r="W4" s="23"/>
      <c r="X4" s="23"/>
      <c r="Y4" s="23"/>
      <c r="Z4" s="23"/>
      <c r="AA4" s="23"/>
      <c r="AB4" s="23"/>
      <c r="AC4" s="23"/>
      <c r="AD4" s="23"/>
    </row>
    <row r="5" spans="1:30" s="18" customFormat="1" ht="36.75" customHeight="1" x14ac:dyDescent="0.35">
      <c r="A5" s="24"/>
      <c r="B5" s="25" t="s">
        <v>16</v>
      </c>
      <c r="C5" s="26"/>
      <c r="D5" s="239" t="s">
        <v>136</v>
      </c>
      <c r="E5" s="240"/>
      <c r="F5" s="240"/>
      <c r="G5" s="240"/>
      <c r="H5" s="240"/>
      <c r="I5" s="240"/>
      <c r="J5" s="240"/>
      <c r="K5" s="240"/>
      <c r="L5" s="240"/>
      <c r="M5" s="240"/>
      <c r="N5" s="240"/>
      <c r="O5" s="240"/>
      <c r="P5" s="240"/>
      <c r="Q5" s="240"/>
      <c r="R5" s="241"/>
      <c r="S5" s="241"/>
      <c r="T5" s="241"/>
      <c r="U5" s="241"/>
      <c r="V5" s="241"/>
      <c r="W5" s="241"/>
      <c r="X5" s="241"/>
      <c r="Y5" s="241"/>
      <c r="Z5" s="241"/>
      <c r="AA5" s="241"/>
      <c r="AB5" s="242"/>
      <c r="AC5" s="24"/>
      <c r="AD5" s="23"/>
    </row>
    <row r="6" spans="1:30" s="18" customFormat="1" ht="38.25" customHeight="1" thickBot="1" x14ac:dyDescent="0.4">
      <c r="A6" s="23"/>
      <c r="B6" s="27" t="s">
        <v>11</v>
      </c>
      <c r="C6" s="28" t="s">
        <v>10</v>
      </c>
      <c r="D6" s="243"/>
      <c r="E6" s="244"/>
      <c r="F6" s="244"/>
      <c r="G6" s="244"/>
      <c r="H6" s="244"/>
      <c r="I6" s="244"/>
      <c r="J6" s="244"/>
      <c r="K6" s="244"/>
      <c r="L6" s="244"/>
      <c r="M6" s="244"/>
      <c r="N6" s="244"/>
      <c r="O6" s="244"/>
      <c r="P6" s="244"/>
      <c r="Q6" s="244"/>
      <c r="R6" s="244"/>
      <c r="S6" s="244"/>
      <c r="T6" s="244"/>
      <c r="U6" s="244"/>
      <c r="V6" s="244"/>
      <c r="W6" s="244"/>
      <c r="X6" s="244"/>
      <c r="Y6" s="244"/>
      <c r="Z6" s="244"/>
      <c r="AA6" s="244"/>
      <c r="AB6" s="245"/>
      <c r="AC6" s="24"/>
      <c r="AD6" s="23"/>
    </row>
    <row r="7" spans="1:30" s="33" customFormat="1" ht="22.5" customHeight="1" x14ac:dyDescent="0.3">
      <c r="A7" s="220" t="s">
        <v>110</v>
      </c>
      <c r="B7" s="220" t="s">
        <v>1</v>
      </c>
      <c r="C7" s="220" t="s">
        <v>2</v>
      </c>
      <c r="D7" s="221" t="s">
        <v>3</v>
      </c>
      <c r="E7" s="222"/>
      <c r="F7" s="224" t="s">
        <v>82</v>
      </c>
      <c r="G7" s="224" t="s">
        <v>83</v>
      </c>
      <c r="H7" s="224" t="s">
        <v>84</v>
      </c>
      <c r="I7" s="224" t="s">
        <v>85</v>
      </c>
      <c r="J7" s="224" t="s">
        <v>86</v>
      </c>
      <c r="K7" s="224" t="s">
        <v>87</v>
      </c>
      <c r="L7" s="224" t="s">
        <v>88</v>
      </c>
      <c r="M7" s="224" t="s">
        <v>89</v>
      </c>
      <c r="N7" s="224" t="s">
        <v>90</v>
      </c>
      <c r="O7" s="224" t="s">
        <v>91</v>
      </c>
      <c r="P7" s="224" t="s">
        <v>92</v>
      </c>
      <c r="Q7" s="224" t="s">
        <v>93</v>
      </c>
      <c r="R7" s="221" t="s">
        <v>137</v>
      </c>
      <c r="S7" s="222"/>
      <c r="T7" s="230" t="s">
        <v>112</v>
      </c>
      <c r="U7" s="226" t="s">
        <v>94</v>
      </c>
      <c r="V7" s="226" t="s">
        <v>95</v>
      </c>
    </row>
    <row r="8" spans="1:30" s="33" customFormat="1" ht="22.5" customHeight="1" x14ac:dyDescent="0.3">
      <c r="A8" s="220"/>
      <c r="B8" s="220" t="s">
        <v>0</v>
      </c>
      <c r="C8" s="220" t="s">
        <v>17</v>
      </c>
      <c r="D8" s="221"/>
      <c r="E8" s="222"/>
      <c r="F8" s="225"/>
      <c r="G8" s="225"/>
      <c r="H8" s="225"/>
      <c r="I8" s="225"/>
      <c r="J8" s="225"/>
      <c r="K8" s="225"/>
      <c r="L8" s="225"/>
      <c r="M8" s="225"/>
      <c r="N8" s="225"/>
      <c r="O8" s="225"/>
      <c r="P8" s="225"/>
      <c r="Q8" s="225"/>
      <c r="R8" s="221"/>
      <c r="S8" s="222"/>
      <c r="T8" s="230"/>
      <c r="U8" s="226"/>
      <c r="V8" s="226"/>
    </row>
    <row r="9" spans="1:30" s="34" customFormat="1" ht="28.15" customHeight="1" thickBot="1" x14ac:dyDescent="0.3">
      <c r="A9" s="220"/>
      <c r="B9" s="220" t="s">
        <v>0</v>
      </c>
      <c r="C9" s="220" t="s">
        <v>17</v>
      </c>
      <c r="D9" s="221"/>
      <c r="E9" s="223"/>
      <c r="F9" s="228" t="s">
        <v>106</v>
      </c>
      <c r="G9" s="229"/>
      <c r="H9" s="229"/>
      <c r="I9" s="229"/>
      <c r="J9" s="229"/>
      <c r="K9" s="229"/>
      <c r="L9" s="229"/>
      <c r="M9" s="229"/>
      <c r="N9" s="229"/>
      <c r="O9" s="229"/>
      <c r="P9" s="229"/>
      <c r="Q9" s="229"/>
      <c r="R9" s="221"/>
      <c r="S9" s="223"/>
      <c r="T9" s="231"/>
      <c r="U9" s="227"/>
      <c r="V9" s="227"/>
    </row>
    <row r="10" spans="1:30" s="34" customFormat="1" ht="50.1" customHeight="1" x14ac:dyDescent="0.25">
      <c r="A10" s="202" t="s">
        <v>4</v>
      </c>
      <c r="B10" s="246" t="s">
        <v>124</v>
      </c>
      <c r="C10" s="186">
        <v>5000</v>
      </c>
      <c r="D10" s="212"/>
      <c r="E10" s="35" t="s">
        <v>96</v>
      </c>
      <c r="F10" s="36"/>
      <c r="G10" s="36"/>
      <c r="H10" s="36"/>
      <c r="I10" s="36"/>
      <c r="J10" s="36"/>
      <c r="K10" s="36"/>
      <c r="L10" s="36"/>
      <c r="M10" s="36"/>
      <c r="N10" s="36"/>
      <c r="O10" s="36"/>
      <c r="P10" s="36"/>
      <c r="Q10" s="37"/>
      <c r="R10" s="213">
        <f>IFERROR(IF(COUNT(F10:Q10)&lt;1,0,IF(COUNT(F11:Q11)&gt;=COUNT(F10:Q10),1,(COUNT(F11:Q11)/COUNT(F10:Q10)))),0)</f>
        <v>0</v>
      </c>
      <c r="S10" s="215">
        <f>AVERAGE(R10:R32)</f>
        <v>0</v>
      </c>
      <c r="T10" s="218"/>
      <c r="U10" s="219"/>
      <c r="V10" s="211"/>
    </row>
    <row r="11" spans="1:30" s="34" customFormat="1" ht="50.1" customHeight="1" thickBot="1" x14ac:dyDescent="0.3">
      <c r="A11" s="210"/>
      <c r="B11" s="247"/>
      <c r="C11" s="187"/>
      <c r="D11" s="212"/>
      <c r="E11" s="49" t="s">
        <v>97</v>
      </c>
      <c r="F11" s="44"/>
      <c r="G11" s="44"/>
      <c r="H11" s="44"/>
      <c r="I11" s="44"/>
      <c r="J11" s="44"/>
      <c r="K11" s="44"/>
      <c r="L11" s="44"/>
      <c r="M11" s="44"/>
      <c r="N11" s="44"/>
      <c r="O11" s="44"/>
      <c r="P11" s="44"/>
      <c r="Q11" s="45"/>
      <c r="R11" s="214"/>
      <c r="S11" s="216"/>
      <c r="T11" s="205"/>
      <c r="U11" s="207"/>
      <c r="V11" s="184"/>
    </row>
    <row r="12" spans="1:30" s="34" customFormat="1" ht="50.1" customHeight="1" x14ac:dyDescent="0.25">
      <c r="A12" s="202" t="s">
        <v>5</v>
      </c>
      <c r="B12" s="246" t="s">
        <v>125</v>
      </c>
      <c r="C12" s="186">
        <v>10000</v>
      </c>
      <c r="D12" s="183"/>
      <c r="E12" s="55" t="s">
        <v>96</v>
      </c>
      <c r="F12" s="39"/>
      <c r="G12" s="39"/>
      <c r="H12" s="39"/>
      <c r="I12" s="39"/>
      <c r="J12" s="39"/>
      <c r="K12" s="39"/>
      <c r="L12" s="39"/>
      <c r="M12" s="39"/>
      <c r="N12" s="39"/>
      <c r="O12" s="39"/>
      <c r="P12" s="39"/>
      <c r="Q12" s="39"/>
      <c r="R12" s="204">
        <f>IFERROR(IF(COUNT(F12:Q12)&lt;1,0,IF(COUNT(F13:Q13)&gt;=COUNT(F12:Q12),1,(COUNT(F13:Q13)/COUNT(F12:Q12)))),0)</f>
        <v>0</v>
      </c>
      <c r="S12" s="216"/>
      <c r="T12" s="197"/>
      <c r="U12" s="206"/>
      <c r="V12" s="208"/>
    </row>
    <row r="13" spans="1:30" s="34" customFormat="1" ht="50.1" customHeight="1" thickBot="1" x14ac:dyDescent="0.3">
      <c r="A13" s="210"/>
      <c r="B13" s="247"/>
      <c r="C13" s="187"/>
      <c r="D13" s="184"/>
      <c r="E13" s="38" t="s">
        <v>97</v>
      </c>
      <c r="F13" s="39"/>
      <c r="G13" s="39"/>
      <c r="H13" s="39"/>
      <c r="I13" s="39"/>
      <c r="J13" s="39"/>
      <c r="K13" s="39"/>
      <c r="L13" s="39"/>
      <c r="M13" s="39"/>
      <c r="N13" s="39"/>
      <c r="O13" s="39"/>
      <c r="P13" s="39"/>
      <c r="Q13" s="39"/>
      <c r="R13" s="204"/>
      <c r="S13" s="216"/>
      <c r="T13" s="205"/>
      <c r="U13" s="207"/>
      <c r="V13" s="209"/>
    </row>
    <row r="14" spans="1:30" s="34" customFormat="1" ht="50.1" customHeight="1" x14ac:dyDescent="0.25">
      <c r="A14" s="202" t="s">
        <v>6</v>
      </c>
      <c r="B14" s="246" t="s">
        <v>126</v>
      </c>
      <c r="C14" s="186">
        <v>15000</v>
      </c>
      <c r="D14" s="183"/>
      <c r="E14" s="55" t="s">
        <v>96</v>
      </c>
      <c r="F14" s="39"/>
      <c r="G14" s="39"/>
      <c r="H14" s="39"/>
      <c r="I14" s="39"/>
      <c r="J14" s="39"/>
      <c r="K14" s="39"/>
      <c r="L14" s="39"/>
      <c r="M14" s="39"/>
      <c r="N14" s="39"/>
      <c r="O14" s="39"/>
      <c r="P14" s="39"/>
      <c r="Q14" s="39"/>
      <c r="R14" s="204">
        <f>IFERROR(IF(COUNT(F14:Q14)&lt;1,0,IF(COUNT(F15:Q15)&gt;=COUNT(F14:Q14),1,(COUNT(F15:Q15)/COUNT(F14:Q14)))),0)</f>
        <v>0</v>
      </c>
      <c r="S14" s="216"/>
      <c r="T14" s="197"/>
      <c r="U14" s="206"/>
      <c r="V14" s="208"/>
    </row>
    <row r="15" spans="1:30" s="34" customFormat="1" ht="50.1" customHeight="1" thickBot="1" x14ac:dyDescent="0.3">
      <c r="A15" s="210"/>
      <c r="B15" s="247"/>
      <c r="C15" s="187"/>
      <c r="D15" s="184"/>
      <c r="E15" s="38" t="s">
        <v>97</v>
      </c>
      <c r="F15" s="39"/>
      <c r="G15" s="39"/>
      <c r="H15" s="39"/>
      <c r="I15" s="39"/>
      <c r="J15" s="39"/>
      <c r="K15" s="39"/>
      <c r="L15" s="39"/>
      <c r="M15" s="39"/>
      <c r="N15" s="39"/>
      <c r="O15" s="39"/>
      <c r="P15" s="39"/>
      <c r="Q15" s="39"/>
      <c r="R15" s="204"/>
      <c r="S15" s="216"/>
      <c r="T15" s="205"/>
      <c r="U15" s="207"/>
      <c r="V15" s="209"/>
    </row>
    <row r="16" spans="1:30" s="34" customFormat="1" ht="50.1" customHeight="1" x14ac:dyDescent="0.25">
      <c r="A16" s="202" t="s">
        <v>7</v>
      </c>
      <c r="B16" s="246" t="s">
        <v>127</v>
      </c>
      <c r="C16" s="186">
        <v>20000</v>
      </c>
      <c r="D16" s="183"/>
      <c r="E16" s="55" t="s">
        <v>96</v>
      </c>
      <c r="F16" s="39"/>
      <c r="G16" s="39"/>
      <c r="H16" s="39"/>
      <c r="I16" s="39"/>
      <c r="J16" s="39"/>
      <c r="K16" s="39"/>
      <c r="L16" s="39"/>
      <c r="M16" s="39"/>
      <c r="N16" s="39"/>
      <c r="O16" s="39"/>
      <c r="P16" s="39"/>
      <c r="Q16" s="39"/>
      <c r="R16" s="204">
        <f>IFERROR(IF(COUNT(F16:Q16)&lt;1,0,IF(COUNT(F17:Q17)&gt;=COUNT(F16:Q16),1,(COUNT(F17:Q17)/COUNT(F16:Q16)))),0)</f>
        <v>0</v>
      </c>
      <c r="S16" s="216"/>
      <c r="T16" s="197"/>
      <c r="U16" s="206"/>
      <c r="V16" s="183"/>
    </row>
    <row r="17" spans="1:22" s="34" customFormat="1" ht="50.1" customHeight="1" thickBot="1" x14ac:dyDescent="0.3">
      <c r="A17" s="210"/>
      <c r="B17" s="247"/>
      <c r="C17" s="187"/>
      <c r="D17" s="184"/>
      <c r="E17" s="38" t="s">
        <v>97</v>
      </c>
      <c r="F17" s="39"/>
      <c r="G17" s="39"/>
      <c r="H17" s="39"/>
      <c r="I17" s="39"/>
      <c r="J17" s="39"/>
      <c r="K17" s="39"/>
      <c r="L17" s="39"/>
      <c r="M17" s="39"/>
      <c r="N17" s="39"/>
      <c r="O17" s="39"/>
      <c r="P17" s="39"/>
      <c r="Q17" s="39"/>
      <c r="R17" s="204"/>
      <c r="S17" s="216"/>
      <c r="T17" s="205"/>
      <c r="U17" s="207"/>
      <c r="V17" s="184"/>
    </row>
    <row r="18" spans="1:22" s="34" customFormat="1" ht="50.1" customHeight="1" x14ac:dyDescent="0.25">
      <c r="A18" s="202" t="s">
        <v>8</v>
      </c>
      <c r="B18" s="246" t="s">
        <v>128</v>
      </c>
      <c r="C18" s="186">
        <v>30000</v>
      </c>
      <c r="D18" s="183"/>
      <c r="E18" s="55" t="s">
        <v>96</v>
      </c>
      <c r="F18" s="39"/>
      <c r="G18" s="39"/>
      <c r="H18" s="39"/>
      <c r="I18" s="39"/>
      <c r="J18" s="39"/>
      <c r="K18" s="39"/>
      <c r="L18" s="39"/>
      <c r="M18" s="39"/>
      <c r="N18" s="39"/>
      <c r="O18" s="39"/>
      <c r="P18" s="39"/>
      <c r="Q18" s="39"/>
      <c r="R18" s="204">
        <f>IFERROR(IF(COUNT(F18:Q18)&lt;1,0,IF(COUNT(F19:Q19)&gt;=COUNT(F18:Q18),1,(COUNT(F19:Q19)/COUNT(F18:Q18)))),0)</f>
        <v>0</v>
      </c>
      <c r="S18" s="216"/>
      <c r="T18" s="197"/>
      <c r="U18" s="206"/>
      <c r="V18" s="208"/>
    </row>
    <row r="19" spans="1:22" s="34" customFormat="1" ht="50.1" customHeight="1" thickBot="1" x14ac:dyDescent="0.3">
      <c r="A19" s="210"/>
      <c r="B19" s="247"/>
      <c r="C19" s="187"/>
      <c r="D19" s="184"/>
      <c r="E19" s="38" t="s">
        <v>97</v>
      </c>
      <c r="F19" s="39"/>
      <c r="G19" s="39"/>
      <c r="H19" s="39"/>
      <c r="I19" s="39"/>
      <c r="J19" s="39"/>
      <c r="K19" s="39"/>
      <c r="L19" s="39"/>
      <c r="M19" s="39"/>
      <c r="N19" s="39"/>
      <c r="O19" s="39"/>
      <c r="P19" s="39"/>
      <c r="Q19" s="39"/>
      <c r="R19" s="204"/>
      <c r="S19" s="216"/>
      <c r="T19" s="205"/>
      <c r="U19" s="207"/>
      <c r="V19" s="209"/>
    </row>
    <row r="20" spans="1:22" s="34" customFormat="1" ht="50.1" customHeight="1" x14ac:dyDescent="0.25">
      <c r="A20" s="202" t="s">
        <v>9</v>
      </c>
      <c r="B20" s="246" t="s">
        <v>129</v>
      </c>
      <c r="C20" s="186">
        <v>40000</v>
      </c>
      <c r="D20" s="183"/>
      <c r="E20" s="55" t="s">
        <v>96</v>
      </c>
      <c r="F20" s="39"/>
      <c r="G20" s="39"/>
      <c r="H20" s="39"/>
      <c r="I20" s="39"/>
      <c r="J20" s="39"/>
      <c r="K20" s="39"/>
      <c r="L20" s="39"/>
      <c r="M20" s="39"/>
      <c r="N20" s="39"/>
      <c r="O20" s="39"/>
      <c r="P20" s="39"/>
      <c r="Q20" s="39"/>
      <c r="R20" s="204">
        <f>IFERROR(IF(COUNT(F20:Q20)&lt;1,0,IF(COUNT(F21:Q21)&gt;=COUNT(F20:Q20),1,(COUNT(F21:Q21)/COUNT(F20:Q20)))),0)</f>
        <v>0</v>
      </c>
      <c r="S20" s="216"/>
      <c r="T20" s="197"/>
      <c r="U20" s="206"/>
      <c r="V20" s="208"/>
    </row>
    <row r="21" spans="1:22" s="34" customFormat="1" ht="50.1" customHeight="1" thickBot="1" x14ac:dyDescent="0.3">
      <c r="A21" s="210"/>
      <c r="B21" s="247"/>
      <c r="C21" s="187"/>
      <c r="D21" s="184"/>
      <c r="E21" s="38" t="s">
        <v>97</v>
      </c>
      <c r="F21" s="39"/>
      <c r="G21" s="39"/>
      <c r="H21" s="39"/>
      <c r="I21" s="39"/>
      <c r="J21" s="39"/>
      <c r="K21" s="39"/>
      <c r="L21" s="39"/>
      <c r="M21" s="39"/>
      <c r="N21" s="39"/>
      <c r="O21" s="39"/>
      <c r="P21" s="39"/>
      <c r="Q21" s="39"/>
      <c r="R21" s="204"/>
      <c r="S21" s="216"/>
      <c r="T21" s="205"/>
      <c r="U21" s="207"/>
      <c r="V21" s="209"/>
    </row>
    <row r="22" spans="1:22" s="34" customFormat="1" ht="50.1" customHeight="1" x14ac:dyDescent="0.25">
      <c r="A22" s="202" t="s">
        <v>109</v>
      </c>
      <c r="B22" s="246" t="s">
        <v>130</v>
      </c>
      <c r="C22" s="186">
        <v>50000</v>
      </c>
      <c r="D22" s="183"/>
      <c r="E22" s="55" t="s">
        <v>96</v>
      </c>
      <c r="F22" s="39"/>
      <c r="G22" s="39"/>
      <c r="H22" s="39"/>
      <c r="I22" s="39"/>
      <c r="J22" s="39"/>
      <c r="K22" s="39"/>
      <c r="L22" s="39"/>
      <c r="M22" s="39"/>
      <c r="N22" s="39"/>
      <c r="O22" s="39"/>
      <c r="P22" s="39"/>
      <c r="Q22" s="39"/>
      <c r="R22" s="204">
        <f>IFERROR(IF(COUNT(F22:Q22)&lt;1,0,IF(COUNT(F23:Q23)&gt;=COUNT(F22:Q22),1,(COUNT(F23:Q23)/COUNT(F22:Q22)))),0)</f>
        <v>0</v>
      </c>
      <c r="S22" s="216"/>
      <c r="T22" s="197"/>
      <c r="U22" s="206"/>
      <c r="V22" s="208"/>
    </row>
    <row r="23" spans="1:22" s="34" customFormat="1" ht="50.1" customHeight="1" thickBot="1" x14ac:dyDescent="0.3">
      <c r="A23" s="210"/>
      <c r="B23" s="247"/>
      <c r="C23" s="187"/>
      <c r="D23" s="184"/>
      <c r="E23" s="38" t="s">
        <v>97</v>
      </c>
      <c r="F23" s="39"/>
      <c r="G23" s="39"/>
      <c r="H23" s="39"/>
      <c r="I23" s="39"/>
      <c r="J23" s="39"/>
      <c r="K23" s="39"/>
      <c r="L23" s="39"/>
      <c r="M23" s="39"/>
      <c r="N23" s="39"/>
      <c r="O23" s="39"/>
      <c r="P23" s="39"/>
      <c r="Q23" s="39"/>
      <c r="R23" s="204"/>
      <c r="S23" s="216"/>
      <c r="T23" s="205"/>
      <c r="U23" s="207"/>
      <c r="V23" s="209"/>
    </row>
    <row r="24" spans="1:22" s="34" customFormat="1" ht="50.1" customHeight="1" x14ac:dyDescent="0.25">
      <c r="A24" s="202" t="s">
        <v>18</v>
      </c>
      <c r="B24" s="246" t="s">
        <v>131</v>
      </c>
      <c r="C24" s="186">
        <v>60000</v>
      </c>
      <c r="D24" s="51"/>
      <c r="E24" s="55" t="s">
        <v>96</v>
      </c>
      <c r="F24" s="39"/>
      <c r="G24" s="39"/>
      <c r="H24" s="39"/>
      <c r="I24" s="39"/>
      <c r="J24" s="39"/>
      <c r="K24" s="39"/>
      <c r="L24" s="39"/>
      <c r="M24" s="39"/>
      <c r="N24" s="39"/>
      <c r="O24" s="39"/>
      <c r="P24" s="39"/>
      <c r="Q24" s="39"/>
      <c r="R24" s="204">
        <f>IFERROR(IF(COUNT(F24:Q24)&lt;1,0,IF(COUNT(F25:Q25)&gt;=COUNT(F24:Q24),1,(COUNT(F25:Q25)/COUNT(F24:Q24)))),0)</f>
        <v>0</v>
      </c>
      <c r="S24" s="216"/>
      <c r="T24" s="197"/>
      <c r="U24" s="206"/>
      <c r="V24" s="208"/>
    </row>
    <row r="25" spans="1:22" s="34" customFormat="1" ht="50.1" customHeight="1" thickBot="1" x14ac:dyDescent="0.3">
      <c r="A25" s="210"/>
      <c r="B25" s="247"/>
      <c r="C25" s="187"/>
      <c r="D25" s="51"/>
      <c r="E25" s="38" t="s">
        <v>97</v>
      </c>
      <c r="F25" s="39"/>
      <c r="G25" s="39"/>
      <c r="H25" s="39"/>
      <c r="I25" s="39"/>
      <c r="J25" s="39"/>
      <c r="K25" s="39"/>
      <c r="L25" s="39"/>
      <c r="M25" s="39"/>
      <c r="N25" s="39"/>
      <c r="O25" s="39"/>
      <c r="P25" s="39"/>
      <c r="Q25" s="39"/>
      <c r="R25" s="204"/>
      <c r="S25" s="216"/>
      <c r="T25" s="205"/>
      <c r="U25" s="207"/>
      <c r="V25" s="209"/>
    </row>
    <row r="26" spans="1:22" s="34" customFormat="1" ht="50.1" customHeight="1" x14ac:dyDescent="0.25">
      <c r="A26" s="202" t="s">
        <v>19</v>
      </c>
      <c r="B26" s="246" t="s">
        <v>132</v>
      </c>
      <c r="C26" s="186">
        <v>70000</v>
      </c>
      <c r="D26" s="51"/>
      <c r="E26" s="55" t="s">
        <v>96</v>
      </c>
      <c r="F26" s="39"/>
      <c r="G26" s="39"/>
      <c r="H26" s="39"/>
      <c r="I26" s="39"/>
      <c r="J26" s="39"/>
      <c r="K26" s="39"/>
      <c r="L26" s="39"/>
      <c r="M26" s="39"/>
      <c r="N26" s="39"/>
      <c r="O26" s="39"/>
      <c r="P26" s="39"/>
      <c r="Q26" s="39"/>
      <c r="R26" s="204">
        <f>IFERROR(IF(COUNT(F26:Q26)&lt;1,0,IF(COUNT(F27:Q27)&gt;=COUNT(F26:Q26),1,(COUNT(F27:Q27)/COUNT(F26:Q26)))),0)</f>
        <v>0</v>
      </c>
      <c r="S26" s="216"/>
      <c r="T26" s="197"/>
      <c r="U26" s="206"/>
      <c r="V26" s="208"/>
    </row>
    <row r="27" spans="1:22" s="34" customFormat="1" ht="50.1" customHeight="1" thickBot="1" x14ac:dyDescent="0.3">
      <c r="A27" s="210"/>
      <c r="B27" s="247"/>
      <c r="C27" s="187"/>
      <c r="D27" s="51"/>
      <c r="E27" s="38" t="s">
        <v>97</v>
      </c>
      <c r="F27" s="39"/>
      <c r="G27" s="39"/>
      <c r="H27" s="39"/>
      <c r="I27" s="39"/>
      <c r="J27" s="39"/>
      <c r="K27" s="39"/>
      <c r="L27" s="39"/>
      <c r="M27" s="39"/>
      <c r="N27" s="39"/>
      <c r="O27" s="39"/>
      <c r="P27" s="39"/>
      <c r="Q27" s="39"/>
      <c r="R27" s="204"/>
      <c r="S27" s="216"/>
      <c r="T27" s="205"/>
      <c r="U27" s="207"/>
      <c r="V27" s="209"/>
    </row>
    <row r="28" spans="1:22" s="34" customFormat="1" ht="50.1" customHeight="1" x14ac:dyDescent="0.25">
      <c r="A28" s="202" t="s">
        <v>20</v>
      </c>
      <c r="B28" s="246" t="s">
        <v>133</v>
      </c>
      <c r="C28" s="186">
        <v>80000</v>
      </c>
      <c r="D28" s="51"/>
      <c r="E28" s="55" t="s">
        <v>96</v>
      </c>
      <c r="F28" s="39"/>
      <c r="G28" s="39"/>
      <c r="H28" s="39"/>
      <c r="I28" s="39"/>
      <c r="J28" s="39"/>
      <c r="K28" s="39"/>
      <c r="L28" s="39"/>
      <c r="M28" s="39"/>
      <c r="N28" s="39"/>
      <c r="O28" s="39"/>
      <c r="P28" s="39"/>
      <c r="Q28" s="39"/>
      <c r="R28" s="204">
        <f>IFERROR(IF(COUNT(F28:Q28)&lt;1,0,IF(COUNT(F29:Q29)&gt;=COUNT(F28:Q28),1,(COUNT(F29:Q29)/COUNT(F28:Q28)))),0)</f>
        <v>0</v>
      </c>
      <c r="S28" s="216"/>
      <c r="T28" s="197"/>
      <c r="U28" s="206"/>
      <c r="V28" s="183"/>
    </row>
    <row r="29" spans="1:22" s="34" customFormat="1" ht="50.1" customHeight="1" thickBot="1" x14ac:dyDescent="0.3">
      <c r="A29" s="210"/>
      <c r="B29" s="247"/>
      <c r="C29" s="187"/>
      <c r="D29" s="51"/>
      <c r="E29" s="38" t="s">
        <v>97</v>
      </c>
      <c r="F29" s="39"/>
      <c r="G29" s="39"/>
      <c r="H29" s="39"/>
      <c r="I29" s="39"/>
      <c r="J29" s="39"/>
      <c r="K29" s="39"/>
      <c r="L29" s="39"/>
      <c r="M29" s="39"/>
      <c r="N29" s="39"/>
      <c r="O29" s="39"/>
      <c r="P29" s="39"/>
      <c r="Q29" s="39"/>
      <c r="R29" s="204"/>
      <c r="S29" s="216"/>
      <c r="T29" s="205"/>
      <c r="U29" s="207"/>
      <c r="V29" s="184"/>
    </row>
    <row r="30" spans="1:22" s="34" customFormat="1" ht="50.1" customHeight="1" x14ac:dyDescent="0.25">
      <c r="A30" s="202" t="s">
        <v>46</v>
      </c>
      <c r="B30" s="246" t="s">
        <v>134</v>
      </c>
      <c r="C30" s="186">
        <v>90000</v>
      </c>
      <c r="D30" s="51"/>
      <c r="E30" s="55" t="s">
        <v>96</v>
      </c>
      <c r="F30" s="39"/>
      <c r="G30" s="39"/>
      <c r="H30" s="39"/>
      <c r="I30" s="39"/>
      <c r="J30" s="39"/>
      <c r="K30" s="39"/>
      <c r="L30" s="39"/>
      <c r="M30" s="39"/>
      <c r="N30" s="39"/>
      <c r="O30" s="39"/>
      <c r="P30" s="39"/>
      <c r="Q30" s="39"/>
      <c r="R30" s="204">
        <f>IFERROR(IF(COUNT(F30:Q30)&lt;1,0,IF(COUNT(F31:Q31)&gt;=COUNT(F30:Q30),1,(COUNT(F31:Q31)/COUNT(F30:Q30)))),0)</f>
        <v>0</v>
      </c>
      <c r="S30" s="216"/>
      <c r="T30" s="197"/>
      <c r="U30" s="206"/>
      <c r="V30" s="183"/>
    </row>
    <row r="31" spans="1:22" s="34" customFormat="1" ht="50.1" customHeight="1" thickBot="1" x14ac:dyDescent="0.3">
      <c r="A31" s="203"/>
      <c r="B31" s="247"/>
      <c r="C31" s="187"/>
      <c r="D31" s="40"/>
      <c r="E31" s="38" t="s">
        <v>97</v>
      </c>
      <c r="F31" s="39"/>
      <c r="G31" s="39"/>
      <c r="H31" s="39"/>
      <c r="I31" s="39"/>
      <c r="J31" s="39"/>
      <c r="K31" s="39"/>
      <c r="L31" s="39"/>
      <c r="M31" s="39"/>
      <c r="N31" s="39"/>
      <c r="O31" s="39"/>
      <c r="P31" s="39"/>
      <c r="Q31" s="39"/>
      <c r="R31" s="204"/>
      <c r="S31" s="216"/>
      <c r="T31" s="205"/>
      <c r="U31" s="207"/>
      <c r="V31" s="184"/>
    </row>
    <row r="32" spans="1:22" s="34" customFormat="1" ht="55.5" customHeight="1" x14ac:dyDescent="0.25">
      <c r="A32" s="185" t="s">
        <v>47</v>
      </c>
      <c r="B32" s="246" t="s">
        <v>135</v>
      </c>
      <c r="C32" s="186">
        <v>100000</v>
      </c>
      <c r="D32" s="51"/>
      <c r="E32" s="55" t="s">
        <v>96</v>
      </c>
      <c r="F32" s="39"/>
      <c r="G32" s="39"/>
      <c r="H32" s="39"/>
      <c r="I32" s="39"/>
      <c r="J32" s="39"/>
      <c r="K32" s="39"/>
      <c r="L32" s="39"/>
      <c r="M32" s="39"/>
      <c r="N32" s="39"/>
      <c r="O32" s="39"/>
      <c r="P32" s="39"/>
      <c r="Q32" s="39"/>
      <c r="R32" s="188">
        <f>IFERROR(IF(COUNT(F32:Q32)&lt;1,0,IF(COUNT(#REF!)&gt;=COUNT(F32:Q32),1,(COUNT(#REF!)/COUNT(F32:Q32)))),0)</f>
        <v>0</v>
      </c>
      <c r="S32" s="216"/>
      <c r="T32" s="41"/>
      <c r="U32" s="42"/>
      <c r="V32" s="43"/>
    </row>
    <row r="33" spans="1:22" s="34" customFormat="1" ht="48" customHeight="1" thickBot="1" x14ac:dyDescent="0.3">
      <c r="A33" s="185"/>
      <c r="B33" s="247"/>
      <c r="C33" s="187"/>
      <c r="D33" s="40"/>
      <c r="E33" s="38" t="s">
        <v>97</v>
      </c>
      <c r="F33" s="39"/>
      <c r="G33" s="39"/>
      <c r="H33" s="39"/>
      <c r="I33" s="39"/>
      <c r="J33" s="39"/>
      <c r="K33" s="39"/>
      <c r="L33" s="39"/>
      <c r="M33" s="39"/>
      <c r="N33" s="39"/>
      <c r="O33" s="39"/>
      <c r="P33" s="39"/>
      <c r="Q33" s="39"/>
      <c r="R33" s="189"/>
      <c r="S33" s="217"/>
      <c r="T33" s="41"/>
      <c r="U33" s="42"/>
      <c r="V33" s="43"/>
    </row>
    <row r="34" spans="1:22" s="34" customFormat="1" ht="24" customHeight="1" thickBot="1" x14ac:dyDescent="0.3">
      <c r="A34" s="190" t="s">
        <v>98</v>
      </c>
      <c r="B34" s="191"/>
      <c r="C34" s="191"/>
      <c r="D34" s="191"/>
      <c r="E34" s="192"/>
      <c r="F34" s="50">
        <f t="shared" ref="F34:Q34" si="0">SUMIF($E$10:$E$32,"P*",F10:F32)</f>
        <v>0</v>
      </c>
      <c r="G34" s="50">
        <f t="shared" si="0"/>
        <v>0</v>
      </c>
      <c r="H34" s="50">
        <f t="shared" si="0"/>
        <v>0</v>
      </c>
      <c r="I34" s="50">
        <f t="shared" si="0"/>
        <v>0</v>
      </c>
      <c r="J34" s="50">
        <f t="shared" si="0"/>
        <v>0</v>
      </c>
      <c r="K34" s="50">
        <f t="shared" si="0"/>
        <v>0</v>
      </c>
      <c r="L34" s="50">
        <f t="shared" si="0"/>
        <v>0</v>
      </c>
      <c r="M34" s="50">
        <f t="shared" si="0"/>
        <v>0</v>
      </c>
      <c r="N34" s="50">
        <f t="shared" si="0"/>
        <v>0</v>
      </c>
      <c r="O34" s="50">
        <f t="shared" si="0"/>
        <v>0</v>
      </c>
      <c r="P34" s="50">
        <f t="shared" si="0"/>
        <v>0</v>
      </c>
      <c r="Q34" s="50">
        <f t="shared" si="0"/>
        <v>0</v>
      </c>
      <c r="R34" s="193">
        <f>SUM(F34:Q34)</f>
        <v>0</v>
      </c>
      <c r="S34" s="194"/>
      <c r="T34" s="195"/>
      <c r="U34" s="196"/>
      <c r="V34" s="196"/>
    </row>
    <row r="35" spans="1:22" s="34" customFormat="1" ht="24" customHeight="1" thickBot="1" x14ac:dyDescent="0.3">
      <c r="A35" s="161" t="s">
        <v>99</v>
      </c>
      <c r="B35" s="162"/>
      <c r="C35" s="162"/>
      <c r="D35" s="162"/>
      <c r="E35" s="199"/>
      <c r="F35" s="46">
        <f>SUMIF($E$10:$E$33,"E*",F10:F33)</f>
        <v>0</v>
      </c>
      <c r="G35" s="46">
        <f t="shared" ref="G35:Q35" si="1">SUMIF($E$10:$E$33,"E*",G10:G33)</f>
        <v>0</v>
      </c>
      <c r="H35" s="46">
        <f t="shared" si="1"/>
        <v>0</v>
      </c>
      <c r="I35" s="46">
        <f t="shared" si="1"/>
        <v>0</v>
      </c>
      <c r="J35" s="46">
        <f t="shared" si="1"/>
        <v>0</v>
      </c>
      <c r="K35" s="46">
        <f t="shared" si="1"/>
        <v>0</v>
      </c>
      <c r="L35" s="46">
        <f t="shared" si="1"/>
        <v>0</v>
      </c>
      <c r="M35" s="46">
        <f t="shared" si="1"/>
        <v>0</v>
      </c>
      <c r="N35" s="46">
        <f t="shared" si="1"/>
        <v>0</v>
      </c>
      <c r="O35" s="46">
        <f t="shared" si="1"/>
        <v>0</v>
      </c>
      <c r="P35" s="46">
        <f t="shared" si="1"/>
        <v>0</v>
      </c>
      <c r="Q35" s="46">
        <f t="shared" si="1"/>
        <v>0</v>
      </c>
      <c r="R35" s="200">
        <f>SUM(F35:Q35)</f>
        <v>0</v>
      </c>
      <c r="S35" s="201"/>
      <c r="T35" s="197"/>
      <c r="U35" s="198"/>
      <c r="V35" s="198"/>
    </row>
    <row r="36" spans="1:22" ht="36.6" customHeight="1" thickBot="1" x14ac:dyDescent="0.3">
      <c r="A36" s="56"/>
      <c r="B36" s="57"/>
      <c r="C36" s="57"/>
      <c r="D36" s="57"/>
      <c r="E36" s="57"/>
      <c r="F36" s="57"/>
      <c r="G36" s="57"/>
      <c r="H36" s="57"/>
      <c r="I36" s="57"/>
      <c r="J36" s="57"/>
      <c r="K36" s="57"/>
      <c r="L36" s="57"/>
      <c r="M36" s="57"/>
      <c r="N36" s="57"/>
      <c r="O36" s="57"/>
      <c r="P36" s="57"/>
      <c r="Q36" s="57"/>
      <c r="R36" s="57"/>
      <c r="S36" s="57"/>
      <c r="T36" s="158" t="s">
        <v>107</v>
      </c>
      <c r="U36" s="159"/>
      <c r="V36" s="160"/>
    </row>
    <row r="37" spans="1:22" ht="43.5" customHeight="1" x14ac:dyDescent="0.25">
      <c r="A37" s="161" t="s">
        <v>100</v>
      </c>
      <c r="B37" s="162"/>
      <c r="C37" s="162"/>
      <c r="D37" s="161" t="s">
        <v>101</v>
      </c>
      <c r="E37" s="162"/>
      <c r="F37" s="52" t="s">
        <v>82</v>
      </c>
      <c r="G37" s="52" t="s">
        <v>83</v>
      </c>
      <c r="H37" s="52" t="s">
        <v>84</v>
      </c>
      <c r="I37" s="52" t="s">
        <v>85</v>
      </c>
      <c r="J37" s="52" t="s">
        <v>86</v>
      </c>
      <c r="K37" s="52" t="s">
        <v>87</v>
      </c>
      <c r="L37" s="52" t="s">
        <v>88</v>
      </c>
      <c r="M37" s="52" t="s">
        <v>89</v>
      </c>
      <c r="N37" s="52" t="s">
        <v>90</v>
      </c>
      <c r="O37" s="52" t="s">
        <v>91</v>
      </c>
      <c r="P37" s="52" t="s">
        <v>92</v>
      </c>
      <c r="Q37" s="52" t="s">
        <v>93</v>
      </c>
      <c r="R37" s="163" t="s">
        <v>102</v>
      </c>
      <c r="S37" s="164"/>
      <c r="T37" s="165"/>
      <c r="U37" s="166"/>
      <c r="V37" s="167"/>
    </row>
    <row r="38" spans="1:22" ht="33" customHeight="1" x14ac:dyDescent="0.25">
      <c r="A38" s="174" t="s">
        <v>103</v>
      </c>
      <c r="B38" s="175" t="s">
        <v>121</v>
      </c>
      <c r="C38" s="176"/>
      <c r="D38" s="181" t="s">
        <v>120</v>
      </c>
      <c r="E38" s="182"/>
      <c r="F38" s="47">
        <f t="shared" ref="F38:Q39" si="2">F34</f>
        <v>0</v>
      </c>
      <c r="G38" s="47">
        <f t="shared" si="2"/>
        <v>0</v>
      </c>
      <c r="H38" s="47">
        <f t="shared" si="2"/>
        <v>0</v>
      </c>
      <c r="I38" s="47">
        <f t="shared" si="2"/>
        <v>0</v>
      </c>
      <c r="J38" s="47">
        <f t="shared" si="2"/>
        <v>0</v>
      </c>
      <c r="K38" s="47">
        <f t="shared" si="2"/>
        <v>0</v>
      </c>
      <c r="L38" s="47">
        <f t="shared" si="2"/>
        <v>0</v>
      </c>
      <c r="M38" s="47">
        <f t="shared" si="2"/>
        <v>0</v>
      </c>
      <c r="N38" s="47">
        <f t="shared" si="2"/>
        <v>0</v>
      </c>
      <c r="O38" s="47">
        <f t="shared" si="2"/>
        <v>0</v>
      </c>
      <c r="P38" s="47">
        <f t="shared" si="2"/>
        <v>0</v>
      </c>
      <c r="Q38" s="47">
        <f t="shared" si="2"/>
        <v>0</v>
      </c>
      <c r="R38" s="147">
        <f>SUM(F38:Q38)</f>
        <v>0</v>
      </c>
      <c r="S38" s="148"/>
      <c r="T38" s="168"/>
      <c r="U38" s="169"/>
      <c r="V38" s="170"/>
    </row>
    <row r="39" spans="1:22" ht="27.6" customHeight="1" x14ac:dyDescent="0.25">
      <c r="A39" s="174"/>
      <c r="B39" s="177"/>
      <c r="C39" s="178"/>
      <c r="D39" s="181" t="s">
        <v>108</v>
      </c>
      <c r="E39" s="182"/>
      <c r="F39" s="47">
        <f t="shared" si="2"/>
        <v>0</v>
      </c>
      <c r="G39" s="47">
        <f t="shared" si="2"/>
        <v>0</v>
      </c>
      <c r="H39" s="47">
        <f t="shared" si="2"/>
        <v>0</v>
      </c>
      <c r="I39" s="47">
        <f t="shared" si="2"/>
        <v>0</v>
      </c>
      <c r="J39" s="47">
        <f t="shared" si="2"/>
        <v>0</v>
      </c>
      <c r="K39" s="47">
        <f t="shared" si="2"/>
        <v>0</v>
      </c>
      <c r="L39" s="47">
        <f t="shared" si="2"/>
        <v>0</v>
      </c>
      <c r="M39" s="47">
        <f t="shared" si="2"/>
        <v>0</v>
      </c>
      <c r="N39" s="47">
        <f t="shared" si="2"/>
        <v>0</v>
      </c>
      <c r="O39" s="47">
        <f t="shared" si="2"/>
        <v>0</v>
      </c>
      <c r="P39" s="47">
        <f t="shared" si="2"/>
        <v>0</v>
      </c>
      <c r="Q39" s="47">
        <f t="shared" si="2"/>
        <v>0</v>
      </c>
      <c r="R39" s="147">
        <f>SUM(F39:Q39)</f>
        <v>0</v>
      </c>
      <c r="S39" s="148"/>
      <c r="T39" s="168"/>
      <c r="U39" s="169"/>
      <c r="V39" s="170"/>
    </row>
    <row r="40" spans="1:22" ht="23.25" customHeight="1" x14ac:dyDescent="0.25">
      <c r="A40" s="174"/>
      <c r="B40" s="177"/>
      <c r="C40" s="178"/>
      <c r="D40" s="149" t="s">
        <v>104</v>
      </c>
      <c r="E40" s="150"/>
      <c r="F40" s="53" t="str">
        <f>IFERROR(IF(F38&lt;1,"",IF((F39/F38)&gt;1,1,(F39/F38))),0)</f>
        <v/>
      </c>
      <c r="G40" s="53" t="str">
        <f t="shared" ref="G40:Q40" si="3">IFERROR(IF(G38&lt;1,"",IF((G39/G38)&gt;1,1,(G39/G38))),0)</f>
        <v/>
      </c>
      <c r="H40" s="53" t="str">
        <f t="shared" si="3"/>
        <v/>
      </c>
      <c r="I40" s="53" t="str">
        <f t="shared" si="3"/>
        <v/>
      </c>
      <c r="J40" s="53" t="str">
        <f t="shared" si="3"/>
        <v/>
      </c>
      <c r="K40" s="53" t="str">
        <f t="shared" si="3"/>
        <v/>
      </c>
      <c r="L40" s="53" t="str">
        <f t="shared" si="3"/>
        <v/>
      </c>
      <c r="M40" s="53" t="str">
        <f t="shared" si="3"/>
        <v/>
      </c>
      <c r="N40" s="53" t="str">
        <f t="shared" si="3"/>
        <v/>
      </c>
      <c r="O40" s="53" t="str">
        <f t="shared" si="3"/>
        <v/>
      </c>
      <c r="P40" s="53" t="str">
        <f t="shared" si="3"/>
        <v/>
      </c>
      <c r="Q40" s="53" t="str">
        <f t="shared" si="3"/>
        <v/>
      </c>
      <c r="R40" s="151" t="str">
        <f>IFERROR(IF(R38&lt;1,"",IF((R39/R38)&gt;1,1,(R39/R38))),0)</f>
        <v/>
      </c>
      <c r="S40" s="152"/>
      <c r="T40" s="168"/>
      <c r="U40" s="169"/>
      <c r="V40" s="170"/>
    </row>
    <row r="41" spans="1:22" ht="23.25" customHeight="1" thickBot="1" x14ac:dyDescent="0.3">
      <c r="A41" s="174"/>
      <c r="B41" s="179"/>
      <c r="C41" s="180"/>
      <c r="D41" s="153" t="s">
        <v>105</v>
      </c>
      <c r="E41" s="153"/>
      <c r="F41" s="54">
        <v>0.9</v>
      </c>
      <c r="G41" s="54">
        <v>0.9</v>
      </c>
      <c r="H41" s="54">
        <v>0.9</v>
      </c>
      <c r="I41" s="54">
        <v>0.9</v>
      </c>
      <c r="J41" s="54">
        <v>0.9</v>
      </c>
      <c r="K41" s="54">
        <v>0.9</v>
      </c>
      <c r="L41" s="54">
        <v>0.9</v>
      </c>
      <c r="M41" s="54">
        <v>0.9</v>
      </c>
      <c r="N41" s="54">
        <v>0.9</v>
      </c>
      <c r="O41" s="54">
        <v>0.9</v>
      </c>
      <c r="P41" s="54">
        <v>0.9</v>
      </c>
      <c r="Q41" s="54">
        <v>0.9</v>
      </c>
      <c r="R41" s="154">
        <v>0.9</v>
      </c>
      <c r="S41" s="149"/>
      <c r="T41" s="168"/>
      <c r="U41" s="169"/>
      <c r="V41" s="170"/>
    </row>
    <row r="42" spans="1:22" ht="16.5" customHeight="1" x14ac:dyDescent="0.25">
      <c r="A42" s="155" t="s">
        <v>113</v>
      </c>
      <c r="B42" s="156"/>
      <c r="C42" s="156"/>
      <c r="D42" s="156"/>
      <c r="E42" s="156"/>
      <c r="F42" s="156"/>
      <c r="G42" s="156"/>
      <c r="H42" s="156"/>
      <c r="I42" s="156"/>
      <c r="J42" s="156"/>
      <c r="K42" s="156"/>
      <c r="L42" s="156"/>
      <c r="M42" s="156"/>
      <c r="N42" s="156"/>
      <c r="O42" s="156"/>
      <c r="P42" s="156"/>
      <c r="Q42" s="156"/>
      <c r="R42" s="156"/>
      <c r="S42" s="157"/>
      <c r="T42" s="168"/>
      <c r="U42" s="169"/>
      <c r="V42" s="170"/>
    </row>
    <row r="43" spans="1:22" x14ac:dyDescent="0.25">
      <c r="A43" s="141"/>
      <c r="B43" s="142"/>
      <c r="C43" s="142"/>
      <c r="D43" s="142"/>
      <c r="E43" s="142"/>
      <c r="F43" s="142"/>
      <c r="G43" s="142"/>
      <c r="H43" s="142"/>
      <c r="I43" s="142"/>
      <c r="J43" s="142"/>
      <c r="K43" s="142"/>
      <c r="L43" s="142"/>
      <c r="M43" s="142"/>
      <c r="N43" s="142"/>
      <c r="O43" s="142"/>
      <c r="P43" s="142"/>
      <c r="Q43" s="142"/>
      <c r="R43" s="142"/>
      <c r="S43" s="143"/>
      <c r="T43" s="168"/>
      <c r="U43" s="169"/>
      <c r="V43" s="170"/>
    </row>
    <row r="44" spans="1:22" x14ac:dyDescent="0.25">
      <c r="A44" s="141"/>
      <c r="B44" s="142"/>
      <c r="C44" s="142"/>
      <c r="D44" s="142"/>
      <c r="E44" s="142"/>
      <c r="F44" s="142"/>
      <c r="G44" s="142"/>
      <c r="H44" s="142"/>
      <c r="I44" s="142"/>
      <c r="J44" s="142"/>
      <c r="K44" s="142"/>
      <c r="L44" s="142"/>
      <c r="M44" s="142"/>
      <c r="N44" s="142"/>
      <c r="O44" s="142"/>
      <c r="P44" s="142"/>
      <c r="Q44" s="142"/>
      <c r="R44" s="142"/>
      <c r="S44" s="143"/>
      <c r="T44" s="168"/>
      <c r="U44" s="169"/>
      <c r="V44" s="170"/>
    </row>
    <row r="45" spans="1:22" x14ac:dyDescent="0.25">
      <c r="A45" s="141"/>
      <c r="B45" s="142"/>
      <c r="C45" s="142"/>
      <c r="D45" s="142"/>
      <c r="E45" s="142"/>
      <c r="F45" s="142"/>
      <c r="G45" s="142"/>
      <c r="H45" s="142"/>
      <c r="I45" s="142"/>
      <c r="J45" s="142"/>
      <c r="K45" s="142"/>
      <c r="L45" s="142"/>
      <c r="M45" s="142"/>
      <c r="N45" s="142"/>
      <c r="O45" s="142"/>
      <c r="P45" s="142"/>
      <c r="Q45" s="142"/>
      <c r="R45" s="142"/>
      <c r="S45" s="143"/>
      <c r="T45" s="168"/>
      <c r="U45" s="169"/>
      <c r="V45" s="170"/>
    </row>
    <row r="46" spans="1:22" x14ac:dyDescent="0.25">
      <c r="A46" s="141"/>
      <c r="B46" s="142"/>
      <c r="C46" s="142"/>
      <c r="D46" s="142"/>
      <c r="E46" s="142"/>
      <c r="F46" s="142"/>
      <c r="G46" s="142"/>
      <c r="H46" s="142"/>
      <c r="I46" s="142"/>
      <c r="J46" s="142"/>
      <c r="K46" s="142"/>
      <c r="L46" s="142"/>
      <c r="M46" s="142"/>
      <c r="N46" s="142"/>
      <c r="O46" s="142"/>
      <c r="P46" s="142"/>
      <c r="Q46" s="142"/>
      <c r="R46" s="142"/>
      <c r="S46" s="143"/>
      <c r="T46" s="168"/>
      <c r="U46" s="169"/>
      <c r="V46" s="170"/>
    </row>
    <row r="47" spans="1:22" ht="136.5" customHeight="1" x14ac:dyDescent="0.25">
      <c r="A47" s="141"/>
      <c r="B47" s="142"/>
      <c r="C47" s="142"/>
      <c r="D47" s="142"/>
      <c r="E47" s="142"/>
      <c r="F47" s="142"/>
      <c r="G47" s="142"/>
      <c r="H47" s="142"/>
      <c r="I47" s="142"/>
      <c r="J47" s="142"/>
      <c r="K47" s="142"/>
      <c r="L47" s="142"/>
      <c r="M47" s="142"/>
      <c r="N47" s="142"/>
      <c r="O47" s="142"/>
      <c r="P47" s="142"/>
      <c r="Q47" s="142"/>
      <c r="R47" s="142"/>
      <c r="S47" s="143"/>
      <c r="T47" s="168"/>
      <c r="U47" s="169"/>
      <c r="V47" s="170"/>
    </row>
    <row r="48" spans="1:22" ht="70.5" customHeight="1" x14ac:dyDescent="0.25">
      <c r="A48" s="141"/>
      <c r="B48" s="142"/>
      <c r="C48" s="142"/>
      <c r="D48" s="142"/>
      <c r="E48" s="142"/>
      <c r="F48" s="142"/>
      <c r="G48" s="142"/>
      <c r="H48" s="142"/>
      <c r="I48" s="142"/>
      <c r="J48" s="142"/>
      <c r="K48" s="142"/>
      <c r="L48" s="142"/>
      <c r="M48" s="142"/>
      <c r="N48" s="142"/>
      <c r="O48" s="142"/>
      <c r="P48" s="142"/>
      <c r="Q48" s="142"/>
      <c r="R48" s="142"/>
      <c r="S48" s="143"/>
      <c r="T48" s="168"/>
      <c r="U48" s="169"/>
      <c r="V48" s="170"/>
    </row>
    <row r="49" spans="1:22" ht="14.25" thickBot="1" x14ac:dyDescent="0.3">
      <c r="A49" s="144"/>
      <c r="B49" s="145"/>
      <c r="C49" s="145"/>
      <c r="D49" s="145"/>
      <c r="E49" s="145"/>
      <c r="F49" s="145"/>
      <c r="G49" s="145"/>
      <c r="H49" s="145"/>
      <c r="I49" s="145"/>
      <c r="J49" s="145"/>
      <c r="K49" s="145"/>
      <c r="L49" s="145"/>
      <c r="M49" s="145"/>
      <c r="N49" s="145"/>
      <c r="O49" s="145"/>
      <c r="P49" s="145"/>
      <c r="Q49" s="145"/>
      <c r="R49" s="145"/>
      <c r="S49" s="146"/>
      <c r="T49" s="171"/>
      <c r="U49" s="172"/>
      <c r="V49" s="173"/>
    </row>
  </sheetData>
  <mergeCells count="135">
    <mergeCell ref="A2:V2"/>
    <mergeCell ref="A3:V4"/>
    <mergeCell ref="D5:AB6"/>
    <mergeCell ref="A7:A9"/>
    <mergeCell ref="B7:B9"/>
    <mergeCell ref="C7:C9"/>
    <mergeCell ref="D7:E9"/>
    <mergeCell ref="F7:F8"/>
    <mergeCell ref="G7:G8"/>
    <mergeCell ref="H7:H8"/>
    <mergeCell ref="V7:V9"/>
    <mergeCell ref="F9:Q9"/>
    <mergeCell ref="O7:O8"/>
    <mergeCell ref="P7:P8"/>
    <mergeCell ref="Q7:Q8"/>
    <mergeCell ref="R7:S9"/>
    <mergeCell ref="T7:T9"/>
    <mergeCell ref="U7:U9"/>
    <mergeCell ref="I7:I8"/>
    <mergeCell ref="J7:J8"/>
    <mergeCell ref="K7:K8"/>
    <mergeCell ref="L7:L8"/>
    <mergeCell ref="M7:M8"/>
    <mergeCell ref="N7:N8"/>
    <mergeCell ref="V10:V11"/>
    <mergeCell ref="A12:A13"/>
    <mergeCell ref="B12:B13"/>
    <mergeCell ref="C12:C13"/>
    <mergeCell ref="D12:D13"/>
    <mergeCell ref="R12:R13"/>
    <mergeCell ref="T12:T13"/>
    <mergeCell ref="U12:U13"/>
    <mergeCell ref="V12:V13"/>
    <mergeCell ref="A10:A11"/>
    <mergeCell ref="B10:B11"/>
    <mergeCell ref="C10:C11"/>
    <mergeCell ref="D10:D11"/>
    <mergeCell ref="R10:R11"/>
    <mergeCell ref="S10:S33"/>
    <mergeCell ref="T10:T11"/>
    <mergeCell ref="U10:U11"/>
    <mergeCell ref="U14:U15"/>
    <mergeCell ref="U18:U19"/>
    <mergeCell ref="U22:U23"/>
    <mergeCell ref="V14:V15"/>
    <mergeCell ref="A16:A17"/>
    <mergeCell ref="B16:B17"/>
    <mergeCell ref="C16:C17"/>
    <mergeCell ref="D16:D17"/>
    <mergeCell ref="R16:R17"/>
    <mergeCell ref="T16:T17"/>
    <mergeCell ref="U16:U17"/>
    <mergeCell ref="V16:V17"/>
    <mergeCell ref="A14:A15"/>
    <mergeCell ref="B14:B15"/>
    <mergeCell ref="C14:C15"/>
    <mergeCell ref="D14:D15"/>
    <mergeCell ref="R14:R15"/>
    <mergeCell ref="T14:T15"/>
    <mergeCell ref="V18:V19"/>
    <mergeCell ref="A20:A21"/>
    <mergeCell ref="B20:B21"/>
    <mergeCell ref="C20:C21"/>
    <mergeCell ref="D20:D21"/>
    <mergeCell ref="R20:R21"/>
    <mergeCell ref="T20:T21"/>
    <mergeCell ref="U20:U21"/>
    <mergeCell ref="V20:V21"/>
    <mergeCell ref="A18:A19"/>
    <mergeCell ref="B18:B19"/>
    <mergeCell ref="C18:C19"/>
    <mergeCell ref="D18:D19"/>
    <mergeCell ref="R18:R19"/>
    <mergeCell ref="T18:T19"/>
    <mergeCell ref="V22:V23"/>
    <mergeCell ref="A24:A25"/>
    <mergeCell ref="B24:B25"/>
    <mergeCell ref="C24:C25"/>
    <mergeCell ref="R24:R25"/>
    <mergeCell ref="T24:T25"/>
    <mergeCell ref="U24:U25"/>
    <mergeCell ref="V24:V25"/>
    <mergeCell ref="A22:A23"/>
    <mergeCell ref="B22:B23"/>
    <mergeCell ref="C22:C23"/>
    <mergeCell ref="D22:D23"/>
    <mergeCell ref="R22:R23"/>
    <mergeCell ref="T22:T23"/>
    <mergeCell ref="V26:V27"/>
    <mergeCell ref="A28:A29"/>
    <mergeCell ref="B28:B29"/>
    <mergeCell ref="C28:C29"/>
    <mergeCell ref="R28:R29"/>
    <mergeCell ref="T28:T29"/>
    <mergeCell ref="U28:U29"/>
    <mergeCell ref="V28:V29"/>
    <mergeCell ref="A26:A27"/>
    <mergeCell ref="B26:B27"/>
    <mergeCell ref="C26:C27"/>
    <mergeCell ref="R26:R27"/>
    <mergeCell ref="T26:T27"/>
    <mergeCell ref="U26:U27"/>
    <mergeCell ref="V30:V31"/>
    <mergeCell ref="A32:A33"/>
    <mergeCell ref="B32:B33"/>
    <mergeCell ref="C32:C33"/>
    <mergeCell ref="R32:R33"/>
    <mergeCell ref="A34:E34"/>
    <mergeCell ref="R34:S34"/>
    <mergeCell ref="T34:V35"/>
    <mergeCell ref="A35:E35"/>
    <mergeCell ref="R35:S35"/>
    <mergeCell ref="A30:A31"/>
    <mergeCell ref="B30:B31"/>
    <mergeCell ref="C30:C31"/>
    <mergeCell ref="R30:R31"/>
    <mergeCell ref="T30:T31"/>
    <mergeCell ref="U30:U31"/>
    <mergeCell ref="A43:S49"/>
    <mergeCell ref="R39:S39"/>
    <mergeCell ref="D40:E40"/>
    <mergeCell ref="R40:S40"/>
    <mergeCell ref="D41:E41"/>
    <mergeCell ref="R41:S41"/>
    <mergeCell ref="A42:S42"/>
    <mergeCell ref="T36:V36"/>
    <mergeCell ref="A37:C37"/>
    <mergeCell ref="D37:E37"/>
    <mergeCell ref="R37:S37"/>
    <mergeCell ref="T37:V49"/>
    <mergeCell ref="A38:A41"/>
    <mergeCell ref="B38:C41"/>
    <mergeCell ref="D38:E38"/>
    <mergeCell ref="R38:S38"/>
    <mergeCell ref="D39:E39"/>
  </mergeCells>
  <conditionalFormatting sqref="F10:Q10">
    <cfRule type="cellIs" dxfId="46" priority="27" stopIfTrue="1" operator="between">
      <formula>1</formula>
      <formula>20</formula>
    </cfRule>
  </conditionalFormatting>
  <conditionalFormatting sqref="F11:Q11">
    <cfRule type="cellIs" dxfId="45" priority="15" stopIfTrue="1" operator="between">
      <formula>1</formula>
      <formula>20</formula>
    </cfRule>
  </conditionalFormatting>
  <conditionalFormatting sqref="F12:Q12">
    <cfRule type="cellIs" dxfId="44" priority="26" stopIfTrue="1" operator="between">
      <formula>1</formula>
      <formula>20</formula>
    </cfRule>
  </conditionalFormatting>
  <conditionalFormatting sqref="F13:Q13">
    <cfRule type="cellIs" dxfId="43" priority="14" stopIfTrue="1" operator="between">
      <formula>1</formula>
      <formula>20</formula>
    </cfRule>
  </conditionalFormatting>
  <conditionalFormatting sqref="F14:Q14">
    <cfRule type="cellIs" dxfId="42" priority="25" stopIfTrue="1" operator="between">
      <formula>1</formula>
      <formula>20</formula>
    </cfRule>
  </conditionalFormatting>
  <conditionalFormatting sqref="F15:Q15">
    <cfRule type="cellIs" dxfId="41" priority="13" stopIfTrue="1" operator="between">
      <formula>1</formula>
      <formula>20</formula>
    </cfRule>
  </conditionalFormatting>
  <conditionalFormatting sqref="F16:Q16">
    <cfRule type="cellIs" dxfId="40" priority="24" stopIfTrue="1" operator="between">
      <formula>1</formula>
      <formula>20</formula>
    </cfRule>
  </conditionalFormatting>
  <conditionalFormatting sqref="F17:Q17">
    <cfRule type="cellIs" dxfId="39" priority="12" stopIfTrue="1" operator="between">
      <formula>1</formula>
      <formula>20</formula>
    </cfRule>
  </conditionalFormatting>
  <conditionalFormatting sqref="F18:Q18">
    <cfRule type="cellIs" dxfId="38" priority="23" stopIfTrue="1" operator="between">
      <formula>1</formula>
      <formula>20</formula>
    </cfRule>
  </conditionalFormatting>
  <conditionalFormatting sqref="F19:Q19">
    <cfRule type="cellIs" dxfId="37" priority="11" stopIfTrue="1" operator="between">
      <formula>1</formula>
      <formula>20</formula>
    </cfRule>
  </conditionalFormatting>
  <conditionalFormatting sqref="F20:Q20">
    <cfRule type="cellIs" dxfId="36" priority="22" stopIfTrue="1" operator="between">
      <formula>1</formula>
      <formula>20</formula>
    </cfRule>
  </conditionalFormatting>
  <conditionalFormatting sqref="F21:Q21">
    <cfRule type="cellIs" dxfId="35" priority="10" stopIfTrue="1" operator="between">
      <formula>1</formula>
      <formula>20</formula>
    </cfRule>
  </conditionalFormatting>
  <conditionalFormatting sqref="F22:Q22">
    <cfRule type="cellIs" dxfId="34" priority="21" stopIfTrue="1" operator="between">
      <formula>1</formula>
      <formula>20</formula>
    </cfRule>
  </conditionalFormatting>
  <conditionalFormatting sqref="F23:Q23">
    <cfRule type="cellIs" dxfId="33" priority="9" stopIfTrue="1" operator="between">
      <formula>1</formula>
      <formula>20</formula>
    </cfRule>
  </conditionalFormatting>
  <conditionalFormatting sqref="F24:Q24">
    <cfRule type="cellIs" dxfId="32" priority="20" stopIfTrue="1" operator="between">
      <formula>1</formula>
      <formula>20</formula>
    </cfRule>
  </conditionalFormatting>
  <conditionalFormatting sqref="F25:Q25">
    <cfRule type="cellIs" dxfId="31" priority="8" stopIfTrue="1" operator="between">
      <formula>1</formula>
      <formula>20</formula>
    </cfRule>
  </conditionalFormatting>
  <conditionalFormatting sqref="F26:Q26">
    <cfRule type="cellIs" dxfId="30" priority="19" stopIfTrue="1" operator="between">
      <formula>1</formula>
      <formula>20</formula>
    </cfRule>
  </conditionalFormatting>
  <conditionalFormatting sqref="F27:Q27">
    <cfRule type="cellIs" dxfId="29" priority="7" stopIfTrue="1" operator="between">
      <formula>1</formula>
      <formula>20</formula>
    </cfRule>
  </conditionalFormatting>
  <conditionalFormatting sqref="F28:Q28">
    <cfRule type="cellIs" dxfId="28" priority="18" stopIfTrue="1" operator="between">
      <formula>1</formula>
      <formula>20</formula>
    </cfRule>
  </conditionalFormatting>
  <conditionalFormatting sqref="F29:Q29">
    <cfRule type="cellIs" dxfId="27" priority="6" stopIfTrue="1" operator="between">
      <formula>1</formula>
      <formula>20</formula>
    </cfRule>
  </conditionalFormatting>
  <conditionalFormatting sqref="F30:Q30">
    <cfRule type="cellIs" dxfId="26" priority="17" stopIfTrue="1" operator="between">
      <formula>1</formula>
      <formula>20</formula>
    </cfRule>
  </conditionalFormatting>
  <conditionalFormatting sqref="F31:Q31">
    <cfRule type="cellIs" dxfId="25" priority="5" stopIfTrue="1" operator="between">
      <formula>1</formula>
      <formula>20</formula>
    </cfRule>
  </conditionalFormatting>
  <conditionalFormatting sqref="F32:Q32">
    <cfRule type="cellIs" dxfId="24" priority="16" stopIfTrue="1" operator="between">
      <formula>1</formula>
      <formula>20</formula>
    </cfRule>
  </conditionalFormatting>
  <conditionalFormatting sqref="F33:Q33">
    <cfRule type="cellIs" dxfId="23" priority="1" stopIfTrue="1" operator="between">
      <formula>1</formula>
      <formula>20</formula>
    </cfRule>
  </conditionalFormatting>
  <conditionalFormatting sqref="S10">
    <cfRule type="cellIs" dxfId="22" priority="2" stopIfTrue="1" operator="greaterThan">
      <formula>0.7</formula>
    </cfRule>
    <cfRule type="cellIs" dxfId="21" priority="3" stopIfTrue="1" operator="between">
      <formula>0.69</formula>
      <formula>0.45</formula>
    </cfRule>
    <cfRule type="cellIs" dxfId="20" priority="4" stopIfTrue="1" operator="between">
      <formula>0</formula>
      <formula>0.44</formula>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40"/>
  <sheetViews>
    <sheetView showGridLines="0" zoomScaleNormal="100" workbookViewId="0">
      <pane ySplit="6" topLeftCell="A7" activePane="bottomLeft" state="frozen"/>
      <selection sqref="A1:H4"/>
      <selection pane="bottomLeft" sqref="A1:B4"/>
    </sheetView>
  </sheetViews>
  <sheetFormatPr baseColWidth="10" defaultRowHeight="18" x14ac:dyDescent="0.35"/>
  <cols>
    <col min="1" max="1" width="16.140625" style="30" customWidth="1"/>
    <col min="2" max="2" width="13.42578125" style="30" customWidth="1"/>
    <col min="3" max="3" width="13.140625" style="30" customWidth="1"/>
    <col min="4" max="4" width="36.7109375" style="30" customWidth="1"/>
    <col min="5" max="5" width="37.7109375" style="30" customWidth="1"/>
    <col min="6" max="6" width="36.140625" style="30" customWidth="1"/>
    <col min="7" max="7" width="21.28515625" style="30" customWidth="1"/>
    <col min="8" max="8" width="16.7109375" style="30" customWidth="1"/>
    <col min="9" max="16384" width="11.42578125" style="30"/>
  </cols>
  <sheetData>
    <row r="1" spans="1:17" ht="15" customHeight="1" x14ac:dyDescent="0.35">
      <c r="A1" s="80"/>
      <c r="B1" s="80"/>
      <c r="C1" s="251" t="s">
        <v>198</v>
      </c>
      <c r="D1" s="252"/>
      <c r="E1" s="252"/>
      <c r="F1" s="253"/>
      <c r="G1" s="254"/>
      <c r="H1" s="255"/>
    </row>
    <row r="2" spans="1:17" ht="15" customHeight="1" x14ac:dyDescent="0.35">
      <c r="A2" s="80"/>
      <c r="B2" s="80"/>
      <c r="C2" s="256"/>
      <c r="D2" s="257"/>
      <c r="E2" s="257"/>
      <c r="F2" s="258"/>
      <c r="G2" s="259"/>
      <c r="H2" s="260"/>
    </row>
    <row r="3" spans="1:17" ht="15" customHeight="1" x14ac:dyDescent="0.35">
      <c r="A3" s="80"/>
      <c r="B3" s="80"/>
      <c r="C3" s="256"/>
      <c r="D3" s="257"/>
      <c r="E3" s="257"/>
      <c r="F3" s="258"/>
      <c r="G3" s="259"/>
      <c r="H3" s="260"/>
    </row>
    <row r="4" spans="1:17" ht="15.75" customHeight="1" thickBot="1" x14ac:dyDescent="0.4">
      <c r="A4" s="80"/>
      <c r="B4" s="80"/>
      <c r="C4" s="261"/>
      <c r="D4" s="262"/>
      <c r="E4" s="262"/>
      <c r="F4" s="263"/>
      <c r="G4" s="264"/>
      <c r="H4" s="265"/>
    </row>
    <row r="5" spans="1:17" ht="15" customHeight="1" x14ac:dyDescent="0.35">
      <c r="A5" s="266"/>
      <c r="B5" s="266"/>
      <c r="C5" s="266"/>
      <c r="D5" s="266"/>
      <c r="E5" s="266"/>
      <c r="F5" s="266"/>
      <c r="G5" s="266"/>
      <c r="H5" s="266"/>
    </row>
    <row r="6" spans="1:17" ht="15" customHeight="1" x14ac:dyDescent="0.35">
      <c r="A6" s="267" t="s">
        <v>40</v>
      </c>
      <c r="B6" s="267"/>
      <c r="C6" s="267"/>
      <c r="D6" s="267"/>
      <c r="E6" s="267"/>
      <c r="F6" s="267"/>
      <c r="G6" s="267"/>
      <c r="H6" s="267"/>
      <c r="I6" s="31"/>
      <c r="J6" s="31"/>
      <c r="K6" s="31"/>
      <c r="L6" s="31"/>
      <c r="M6" s="31"/>
      <c r="N6" s="31"/>
      <c r="O6" s="31"/>
      <c r="P6" s="31"/>
      <c r="Q6" s="31"/>
    </row>
    <row r="7" spans="1:17" ht="15" customHeight="1" thickBot="1" x14ac:dyDescent="0.4">
      <c r="A7" s="268"/>
      <c r="B7" s="269"/>
      <c r="C7" s="269"/>
      <c r="D7" s="269"/>
      <c r="E7" s="269"/>
      <c r="F7" s="269"/>
      <c r="G7" s="269"/>
      <c r="H7" s="270"/>
    </row>
    <row r="8" spans="1:17" s="61" customFormat="1" ht="33.75" customHeight="1" thickBot="1" x14ac:dyDescent="0.3">
      <c r="A8" s="271" t="s">
        <v>74</v>
      </c>
      <c r="B8" s="272" t="s">
        <v>0</v>
      </c>
      <c r="C8" s="272" t="s">
        <v>12</v>
      </c>
      <c r="D8" s="272" t="s">
        <v>13</v>
      </c>
      <c r="E8" s="272" t="s">
        <v>17</v>
      </c>
      <c r="F8" s="273" t="s">
        <v>14</v>
      </c>
      <c r="G8" s="274" t="s">
        <v>122</v>
      </c>
      <c r="H8" s="275" t="s">
        <v>15</v>
      </c>
    </row>
    <row r="9" spans="1:17" x14ac:dyDescent="0.35">
      <c r="A9" s="276"/>
      <c r="B9" s="277"/>
      <c r="C9" s="277"/>
      <c r="D9" s="277"/>
      <c r="E9" s="277"/>
      <c r="F9" s="278"/>
      <c r="G9" s="248">
        <f>IFERROR(IF(COUNT(#REF!)&lt;1,0,IF(COUNT(#REF!)&gt;=COUNT(#REF!),1,(COUNT(#REF!)/COUNT(#REF!)))),0)</f>
        <v>0</v>
      </c>
      <c r="H9" s="279"/>
    </row>
    <row r="10" spans="1:17" x14ac:dyDescent="0.35">
      <c r="A10" s="280"/>
      <c r="B10" s="281"/>
      <c r="C10" s="281"/>
      <c r="D10" s="281"/>
      <c r="E10" s="281"/>
      <c r="F10" s="282"/>
      <c r="G10" s="249"/>
      <c r="H10" s="283"/>
    </row>
    <row r="11" spans="1:17" x14ac:dyDescent="0.35">
      <c r="A11" s="276"/>
      <c r="B11" s="277"/>
      <c r="C11" s="277"/>
      <c r="D11" s="277"/>
      <c r="E11" s="277"/>
      <c r="F11" s="278"/>
      <c r="G11" s="249">
        <f>IFERROR(IF(COUNT(#REF!)&lt;1,0,IF(COUNT(#REF!)&gt;=COUNT(#REF!),1,(COUNT(#REF!)/COUNT(#REF!)))),0)</f>
        <v>0</v>
      </c>
      <c r="H11" s="279"/>
    </row>
    <row r="12" spans="1:17" x14ac:dyDescent="0.35">
      <c r="A12" s="280"/>
      <c r="B12" s="281"/>
      <c r="C12" s="281"/>
      <c r="D12" s="281"/>
      <c r="E12" s="281"/>
      <c r="F12" s="282"/>
      <c r="G12" s="249"/>
      <c r="H12" s="283"/>
    </row>
    <row r="13" spans="1:17" x14ac:dyDescent="0.35">
      <c r="A13" s="276"/>
      <c r="B13" s="277"/>
      <c r="C13" s="277"/>
      <c r="D13" s="277"/>
      <c r="E13" s="277"/>
      <c r="F13" s="278"/>
      <c r="G13" s="249">
        <f>IFERROR(IF(COUNT(#REF!)&lt;1,0,IF(COUNT(#REF!)&gt;=COUNT(#REF!),1,(COUNT(#REF!)/COUNT(#REF!)))),0)</f>
        <v>0</v>
      </c>
      <c r="H13" s="279"/>
    </row>
    <row r="14" spans="1:17" x14ac:dyDescent="0.35">
      <c r="A14" s="280"/>
      <c r="B14" s="281"/>
      <c r="C14" s="281"/>
      <c r="D14" s="281"/>
      <c r="E14" s="281"/>
      <c r="F14" s="282"/>
      <c r="G14" s="249"/>
      <c r="H14" s="283"/>
    </row>
    <row r="15" spans="1:17" x14ac:dyDescent="0.35">
      <c r="A15" s="276"/>
      <c r="B15" s="277"/>
      <c r="C15" s="277"/>
      <c r="D15" s="277"/>
      <c r="E15" s="277"/>
      <c r="F15" s="278"/>
      <c r="G15" s="249">
        <f>IFERROR(IF(COUNT(#REF!)&lt;1,0,IF(COUNT(#REF!)&gt;=COUNT(#REF!),1,(COUNT(#REF!)/COUNT(#REF!)))),0)</f>
        <v>0</v>
      </c>
      <c r="H15" s="279"/>
    </row>
    <row r="16" spans="1:17" x14ac:dyDescent="0.35">
      <c r="A16" s="280"/>
      <c r="B16" s="281"/>
      <c r="C16" s="281"/>
      <c r="D16" s="281"/>
      <c r="E16" s="281"/>
      <c r="F16" s="282"/>
      <c r="G16" s="249"/>
      <c r="H16" s="283"/>
    </row>
    <row r="17" spans="1:8" x14ac:dyDescent="0.35">
      <c r="A17" s="276"/>
      <c r="B17" s="277"/>
      <c r="C17" s="277"/>
      <c r="D17" s="277"/>
      <c r="E17" s="277"/>
      <c r="F17" s="278"/>
      <c r="G17" s="249">
        <f>IFERROR(IF(COUNT(#REF!)&lt;1,0,IF(COUNT(#REF!)&gt;=COUNT(#REF!),1,(COUNT(#REF!)/COUNT(#REF!)))),0)</f>
        <v>0</v>
      </c>
      <c r="H17" s="279"/>
    </row>
    <row r="18" spans="1:8" x14ac:dyDescent="0.35">
      <c r="A18" s="280"/>
      <c r="B18" s="281"/>
      <c r="C18" s="281"/>
      <c r="D18" s="281"/>
      <c r="E18" s="281"/>
      <c r="F18" s="282"/>
      <c r="G18" s="249"/>
      <c r="H18" s="283"/>
    </row>
    <row r="19" spans="1:8" x14ac:dyDescent="0.35">
      <c r="A19" s="276"/>
      <c r="B19" s="277"/>
      <c r="C19" s="277"/>
      <c r="D19" s="277"/>
      <c r="E19" s="277"/>
      <c r="F19" s="278"/>
      <c r="G19" s="249">
        <f>IFERROR(IF(COUNT(#REF!)&lt;1,0,IF(COUNT(#REF!)&gt;=COUNT(#REF!),1,(COUNT(#REF!)/COUNT(#REF!)))),0)</f>
        <v>0</v>
      </c>
      <c r="H19" s="279"/>
    </row>
    <row r="20" spans="1:8" x14ac:dyDescent="0.35">
      <c r="A20" s="280"/>
      <c r="B20" s="281"/>
      <c r="C20" s="281"/>
      <c r="D20" s="281"/>
      <c r="E20" s="281"/>
      <c r="F20" s="282"/>
      <c r="G20" s="249"/>
      <c r="H20" s="283"/>
    </row>
    <row r="21" spans="1:8" x14ac:dyDescent="0.35">
      <c r="A21" s="276"/>
      <c r="B21" s="277"/>
      <c r="C21" s="277"/>
      <c r="D21" s="277"/>
      <c r="E21" s="277"/>
      <c r="F21" s="278"/>
      <c r="G21" s="249">
        <f>IFERROR(IF(COUNT(#REF!)&lt;1,0,IF(COUNT(#REF!)&gt;=COUNT(#REF!),1,(COUNT(#REF!)/COUNT(#REF!)))),0)</f>
        <v>0</v>
      </c>
      <c r="H21" s="279"/>
    </row>
    <row r="22" spans="1:8" x14ac:dyDescent="0.35">
      <c r="A22" s="280"/>
      <c r="B22" s="281"/>
      <c r="C22" s="281"/>
      <c r="D22" s="281"/>
      <c r="E22" s="281"/>
      <c r="F22" s="282"/>
      <c r="G22" s="249"/>
      <c r="H22" s="283"/>
    </row>
    <row r="23" spans="1:8" x14ac:dyDescent="0.35">
      <c r="A23" s="276"/>
      <c r="B23" s="277"/>
      <c r="C23" s="277"/>
      <c r="D23" s="277"/>
      <c r="E23" s="277"/>
      <c r="F23" s="278"/>
      <c r="G23" s="249">
        <f>IFERROR(IF(COUNT(#REF!)&lt;1,0,IF(COUNT(#REF!)&gt;=COUNT(#REF!),1,(COUNT(#REF!)/COUNT(#REF!)))),0)</f>
        <v>0</v>
      </c>
      <c r="H23" s="279"/>
    </row>
    <row r="24" spans="1:8" x14ac:dyDescent="0.35">
      <c r="A24" s="280"/>
      <c r="B24" s="281"/>
      <c r="C24" s="281"/>
      <c r="D24" s="281"/>
      <c r="E24" s="281"/>
      <c r="F24" s="282"/>
      <c r="G24" s="249"/>
      <c r="H24" s="283"/>
    </row>
    <row r="25" spans="1:8" x14ac:dyDescent="0.35">
      <c r="A25" s="276"/>
      <c r="B25" s="277"/>
      <c r="C25" s="277"/>
      <c r="D25" s="277"/>
      <c r="E25" s="277"/>
      <c r="F25" s="278"/>
      <c r="G25" s="249">
        <f>IFERROR(IF(COUNT(#REF!)&lt;1,0,IF(COUNT(#REF!)&gt;=COUNT(#REF!),1,(COUNT(#REF!)/COUNT(#REF!)))),0)</f>
        <v>0</v>
      </c>
      <c r="H25" s="279"/>
    </row>
    <row r="26" spans="1:8" x14ac:dyDescent="0.35">
      <c r="A26" s="280"/>
      <c r="B26" s="281"/>
      <c r="C26" s="281"/>
      <c r="D26" s="281"/>
      <c r="E26" s="281"/>
      <c r="F26" s="282"/>
      <c r="G26" s="249"/>
      <c r="H26" s="283"/>
    </row>
    <row r="27" spans="1:8" x14ac:dyDescent="0.35">
      <c r="A27" s="276"/>
      <c r="B27" s="277"/>
      <c r="C27" s="277"/>
      <c r="D27" s="277"/>
      <c r="E27" s="277"/>
      <c r="F27" s="278"/>
      <c r="G27" s="249">
        <f>IFERROR(IF(COUNT(#REF!)&lt;1,0,IF(COUNT(#REF!)&gt;=COUNT(#REF!),1,(COUNT(#REF!)/COUNT(#REF!)))),0)</f>
        <v>0</v>
      </c>
      <c r="H27" s="279"/>
    </row>
    <row r="28" spans="1:8" x14ac:dyDescent="0.35">
      <c r="A28" s="280"/>
      <c r="B28" s="281"/>
      <c r="C28" s="281"/>
      <c r="D28" s="281"/>
      <c r="E28" s="281"/>
      <c r="F28" s="282"/>
      <c r="G28" s="249"/>
      <c r="H28" s="283"/>
    </row>
    <row r="29" spans="1:8" x14ac:dyDescent="0.35">
      <c r="A29" s="276"/>
      <c r="B29" s="277"/>
      <c r="C29" s="277"/>
      <c r="D29" s="277"/>
      <c r="E29" s="277"/>
      <c r="F29" s="278"/>
      <c r="G29" s="249">
        <f>IFERROR(IF(COUNT(#REF!)&lt;1,0,IF(COUNT(#REF!)&gt;=COUNT(#REF!),1,(COUNT(#REF!)/COUNT(#REF!)))),0)</f>
        <v>0</v>
      </c>
      <c r="H29" s="279"/>
    </row>
    <row r="30" spans="1:8" x14ac:dyDescent="0.35">
      <c r="A30" s="280"/>
      <c r="B30" s="281"/>
      <c r="C30" s="281"/>
      <c r="D30" s="281"/>
      <c r="E30" s="281"/>
      <c r="F30" s="282"/>
      <c r="G30" s="249"/>
      <c r="H30" s="283"/>
    </row>
    <row r="31" spans="1:8" x14ac:dyDescent="0.35">
      <c r="A31" s="276"/>
      <c r="B31" s="277"/>
      <c r="C31" s="277"/>
      <c r="D31" s="277"/>
      <c r="E31" s="277"/>
      <c r="F31" s="278"/>
      <c r="G31" s="249">
        <f>IFERROR(IF(COUNT(#REF!)&lt;1,0,IF(COUNT(#REF!)&gt;=COUNT(#REF!),1,(COUNT(#REF!)/COUNT(#REF!)))),0)</f>
        <v>0</v>
      </c>
      <c r="H31" s="279"/>
    </row>
    <row r="32" spans="1:8" x14ac:dyDescent="0.35">
      <c r="A32" s="280"/>
      <c r="B32" s="281"/>
      <c r="C32" s="281"/>
      <c r="D32" s="281"/>
      <c r="E32" s="281"/>
      <c r="F32" s="282"/>
      <c r="G32" s="249"/>
      <c r="H32" s="283"/>
    </row>
    <row r="33" spans="1:8" x14ac:dyDescent="0.35">
      <c r="A33" s="276"/>
      <c r="B33" s="277"/>
      <c r="C33" s="277"/>
      <c r="D33" s="277"/>
      <c r="E33" s="277"/>
      <c r="F33" s="278"/>
      <c r="G33" s="249">
        <f>IFERROR(IF(COUNT(#REF!)&lt;1,0,IF(COUNT(#REF!)&gt;=COUNT(#REF!),1,(COUNT(#REF!)/COUNT(#REF!)))),0)</f>
        <v>0</v>
      </c>
      <c r="H33" s="279"/>
    </row>
    <row r="34" spans="1:8" x14ac:dyDescent="0.35">
      <c r="A34" s="280"/>
      <c r="B34" s="281"/>
      <c r="C34" s="281"/>
      <c r="D34" s="281"/>
      <c r="E34" s="281"/>
      <c r="F34" s="282"/>
      <c r="G34" s="249"/>
      <c r="H34" s="283"/>
    </row>
    <row r="35" spans="1:8" x14ac:dyDescent="0.35">
      <c r="A35" s="276"/>
      <c r="B35" s="277"/>
      <c r="C35" s="277"/>
      <c r="D35" s="277"/>
      <c r="E35" s="277"/>
      <c r="F35" s="278"/>
      <c r="G35" s="249">
        <f>IFERROR(IF(COUNT(#REF!)&lt;1,0,IF(COUNT(#REF!)&gt;=COUNT(#REF!),1,(COUNT(#REF!)/COUNT(#REF!)))),0)</f>
        <v>0</v>
      </c>
      <c r="H35" s="279"/>
    </row>
    <row r="36" spans="1:8" x14ac:dyDescent="0.35">
      <c r="A36" s="280"/>
      <c r="B36" s="281"/>
      <c r="C36" s="281"/>
      <c r="D36" s="281"/>
      <c r="E36" s="281"/>
      <c r="F36" s="282"/>
      <c r="G36" s="249"/>
      <c r="H36" s="283"/>
    </row>
    <row r="37" spans="1:8" x14ac:dyDescent="0.35">
      <c r="A37" s="276"/>
      <c r="B37" s="277"/>
      <c r="C37" s="277"/>
      <c r="D37" s="277"/>
      <c r="E37" s="277"/>
      <c r="F37" s="278"/>
      <c r="G37" s="249">
        <f>IFERROR(IF(COUNT(#REF!)&lt;1,0,IF(COUNT(#REF!)&gt;=COUNT(#REF!),1,(COUNT(#REF!)/COUNT(#REF!)))),0)</f>
        <v>0</v>
      </c>
      <c r="H37" s="279"/>
    </row>
    <row r="38" spans="1:8" x14ac:dyDescent="0.35">
      <c r="A38" s="280"/>
      <c r="B38" s="281"/>
      <c r="C38" s="281"/>
      <c r="D38" s="281"/>
      <c r="E38" s="281"/>
      <c r="F38" s="282"/>
      <c r="G38" s="249"/>
      <c r="H38" s="283"/>
    </row>
    <row r="39" spans="1:8" x14ac:dyDescent="0.35">
      <c r="A39" s="276"/>
      <c r="B39" s="277"/>
      <c r="C39" s="277"/>
      <c r="D39" s="277"/>
      <c r="E39" s="277"/>
      <c r="F39" s="278"/>
      <c r="G39" s="249">
        <f>IFERROR(IF(COUNT(#REF!)&lt;1,0,IF(COUNT(#REF!)&gt;=COUNT(#REF!),1,(COUNT(#REF!)/COUNT(#REF!)))),0)</f>
        <v>0</v>
      </c>
      <c r="H39" s="279"/>
    </row>
    <row r="40" spans="1:8" x14ac:dyDescent="0.35">
      <c r="A40" s="280"/>
      <c r="B40" s="281"/>
      <c r="C40" s="281"/>
      <c r="D40" s="281"/>
      <c r="E40" s="281"/>
      <c r="F40" s="282"/>
      <c r="G40" s="249"/>
      <c r="H40" s="283"/>
    </row>
    <row r="41" spans="1:8" x14ac:dyDescent="0.35">
      <c r="A41" s="276"/>
      <c r="B41" s="277"/>
      <c r="C41" s="277"/>
      <c r="D41" s="277"/>
      <c r="E41" s="277"/>
      <c r="F41" s="278"/>
      <c r="G41" s="249">
        <f>IFERROR(IF(COUNT(#REF!)&lt;1,0,IF(COUNT(#REF!)&gt;=COUNT(#REF!),1,(COUNT(#REF!)/COUNT(#REF!)))),0)</f>
        <v>0</v>
      </c>
      <c r="H41" s="279"/>
    </row>
    <row r="42" spans="1:8" x14ac:dyDescent="0.35">
      <c r="A42" s="280"/>
      <c r="B42" s="281"/>
      <c r="C42" s="281"/>
      <c r="D42" s="281"/>
      <c r="E42" s="281"/>
      <c r="F42" s="282"/>
      <c r="G42" s="249"/>
      <c r="H42" s="283"/>
    </row>
    <row r="43" spans="1:8" x14ac:dyDescent="0.35">
      <c r="A43" s="276"/>
      <c r="B43" s="277"/>
      <c r="C43" s="277"/>
      <c r="D43" s="277"/>
      <c r="E43" s="277"/>
      <c r="F43" s="278"/>
      <c r="G43" s="249">
        <f>IFERROR(IF(COUNT(#REF!)&lt;1,0,IF(COUNT(#REF!)&gt;=COUNT(#REF!),1,(COUNT(#REF!)/COUNT(#REF!)))),0)</f>
        <v>0</v>
      </c>
      <c r="H43" s="279"/>
    </row>
    <row r="44" spans="1:8" x14ac:dyDescent="0.35">
      <c r="A44" s="280"/>
      <c r="B44" s="281"/>
      <c r="C44" s="281"/>
      <c r="D44" s="281"/>
      <c r="E44" s="281"/>
      <c r="F44" s="282"/>
      <c r="G44" s="249"/>
      <c r="H44" s="283"/>
    </row>
    <row r="45" spans="1:8" x14ac:dyDescent="0.35">
      <c r="A45" s="276"/>
      <c r="B45" s="277"/>
      <c r="C45" s="277"/>
      <c r="D45" s="277"/>
      <c r="E45" s="277"/>
      <c r="F45" s="278"/>
      <c r="G45" s="249">
        <f>IFERROR(IF(COUNT(#REF!)&lt;1,0,IF(COUNT(#REF!)&gt;=COUNT(#REF!),1,(COUNT(#REF!)/COUNT(#REF!)))),0)</f>
        <v>0</v>
      </c>
      <c r="H45" s="279"/>
    </row>
    <row r="46" spans="1:8" x14ac:dyDescent="0.35">
      <c r="A46" s="280"/>
      <c r="B46" s="281"/>
      <c r="C46" s="281"/>
      <c r="D46" s="281"/>
      <c r="E46" s="281"/>
      <c r="F46" s="282"/>
      <c r="G46" s="249"/>
      <c r="H46" s="283"/>
    </row>
    <row r="47" spans="1:8" x14ac:dyDescent="0.35">
      <c r="A47" s="276"/>
      <c r="B47" s="277"/>
      <c r="C47" s="277"/>
      <c r="D47" s="277"/>
      <c r="E47" s="277"/>
      <c r="F47" s="278"/>
      <c r="G47" s="249">
        <f>IFERROR(IF(COUNT(#REF!)&lt;1,0,IF(COUNT(#REF!)&gt;=COUNT(#REF!),1,(COUNT(#REF!)/COUNT(#REF!)))),0)</f>
        <v>0</v>
      </c>
      <c r="H47" s="279"/>
    </row>
    <row r="48" spans="1:8" x14ac:dyDescent="0.35">
      <c r="A48" s="280"/>
      <c r="B48" s="281"/>
      <c r="C48" s="281"/>
      <c r="D48" s="281"/>
      <c r="E48" s="281"/>
      <c r="F48" s="282"/>
      <c r="G48" s="249"/>
      <c r="H48" s="283"/>
    </row>
    <row r="49" spans="1:8" x14ac:dyDescent="0.35">
      <c r="A49" s="276"/>
      <c r="B49" s="277"/>
      <c r="C49" s="277"/>
      <c r="D49" s="277"/>
      <c r="E49" s="277"/>
      <c r="F49" s="278"/>
      <c r="G49" s="249">
        <f>IFERROR(IF(COUNT(#REF!)&lt;1,0,IF(COUNT(#REF!)&gt;=COUNT(#REF!),1,(COUNT(#REF!)/COUNT(#REF!)))),0)</f>
        <v>0</v>
      </c>
      <c r="H49" s="279"/>
    </row>
    <row r="50" spans="1:8" x14ac:dyDescent="0.35">
      <c r="A50" s="280"/>
      <c r="B50" s="281"/>
      <c r="C50" s="281"/>
      <c r="D50" s="281"/>
      <c r="E50" s="281"/>
      <c r="F50" s="282"/>
      <c r="G50" s="249"/>
      <c r="H50" s="283"/>
    </row>
    <row r="51" spans="1:8" x14ac:dyDescent="0.35">
      <c r="A51" s="276"/>
      <c r="B51" s="277"/>
      <c r="C51" s="277"/>
      <c r="D51" s="277"/>
      <c r="E51" s="277"/>
      <c r="F51" s="278"/>
      <c r="G51" s="249">
        <f>IFERROR(IF(COUNT(#REF!)&lt;1,0,IF(COUNT(#REF!)&gt;=COUNT(#REF!),1,(COUNT(#REF!)/COUNT(#REF!)))),0)</f>
        <v>0</v>
      </c>
      <c r="H51" s="279"/>
    </row>
    <row r="52" spans="1:8" x14ac:dyDescent="0.35">
      <c r="A52" s="280"/>
      <c r="B52" s="281"/>
      <c r="C52" s="281"/>
      <c r="D52" s="281"/>
      <c r="E52" s="281"/>
      <c r="F52" s="282"/>
      <c r="G52" s="249"/>
      <c r="H52" s="283"/>
    </row>
    <row r="53" spans="1:8" x14ac:dyDescent="0.35">
      <c r="A53" s="276"/>
      <c r="B53" s="277"/>
      <c r="C53" s="277"/>
      <c r="D53" s="277"/>
      <c r="E53" s="277"/>
      <c r="F53" s="278"/>
      <c r="G53" s="249">
        <f>IFERROR(IF(COUNT(#REF!)&lt;1,0,IF(COUNT(#REF!)&gt;=COUNT(#REF!),1,(COUNT(#REF!)/COUNT(#REF!)))),0)</f>
        <v>0</v>
      </c>
      <c r="H53" s="279"/>
    </row>
    <row r="54" spans="1:8" x14ac:dyDescent="0.35">
      <c r="A54" s="280"/>
      <c r="B54" s="281"/>
      <c r="C54" s="281"/>
      <c r="D54" s="281"/>
      <c r="E54" s="281"/>
      <c r="F54" s="282"/>
      <c r="G54" s="249"/>
      <c r="H54" s="283"/>
    </row>
    <row r="55" spans="1:8" x14ac:dyDescent="0.35">
      <c r="A55" s="276"/>
      <c r="B55" s="277"/>
      <c r="C55" s="277"/>
      <c r="D55" s="277"/>
      <c r="E55" s="277"/>
      <c r="F55" s="278"/>
      <c r="G55" s="249">
        <f>IFERROR(IF(COUNT(#REF!)&lt;1,0,IF(COUNT(#REF!)&gt;=COUNT(#REF!),1,(COUNT(#REF!)/COUNT(#REF!)))),0)</f>
        <v>0</v>
      </c>
      <c r="H55" s="279"/>
    </row>
    <row r="56" spans="1:8" x14ac:dyDescent="0.35">
      <c r="A56" s="280"/>
      <c r="B56" s="281"/>
      <c r="C56" s="281"/>
      <c r="D56" s="281"/>
      <c r="E56" s="281"/>
      <c r="F56" s="282"/>
      <c r="G56" s="249"/>
      <c r="H56" s="283"/>
    </row>
    <row r="57" spans="1:8" x14ac:dyDescent="0.35">
      <c r="A57" s="276"/>
      <c r="B57" s="277"/>
      <c r="C57" s="277"/>
      <c r="D57" s="277"/>
      <c r="E57" s="277"/>
      <c r="F57" s="278"/>
      <c r="G57" s="249">
        <f>IFERROR(IF(COUNT(#REF!)&lt;1,0,IF(COUNT(#REF!)&gt;=COUNT(#REF!),1,(COUNT(#REF!)/COUNT(#REF!)))),0)</f>
        <v>0</v>
      </c>
      <c r="H57" s="279"/>
    </row>
    <row r="58" spans="1:8" x14ac:dyDescent="0.35">
      <c r="A58" s="280"/>
      <c r="B58" s="281"/>
      <c r="C58" s="281"/>
      <c r="D58" s="281"/>
      <c r="E58" s="281"/>
      <c r="F58" s="282"/>
      <c r="G58" s="249"/>
      <c r="H58" s="283"/>
    </row>
    <row r="59" spans="1:8" x14ac:dyDescent="0.35">
      <c r="A59" s="276"/>
      <c r="B59" s="277"/>
      <c r="C59" s="277"/>
      <c r="D59" s="277"/>
      <c r="E59" s="277"/>
      <c r="F59" s="278"/>
      <c r="G59" s="249">
        <f>IFERROR(IF(COUNT(#REF!)&lt;1,0,IF(COUNT(#REF!)&gt;=COUNT(#REF!),1,(COUNT(#REF!)/COUNT(#REF!)))),0)</f>
        <v>0</v>
      </c>
      <c r="H59" s="279"/>
    </row>
    <row r="60" spans="1:8" x14ac:dyDescent="0.35">
      <c r="A60" s="280"/>
      <c r="B60" s="281"/>
      <c r="C60" s="281"/>
      <c r="D60" s="281"/>
      <c r="E60" s="281"/>
      <c r="F60" s="282"/>
      <c r="G60" s="249"/>
      <c r="H60" s="283"/>
    </row>
    <row r="61" spans="1:8" x14ac:dyDescent="0.35">
      <c r="A61" s="276"/>
      <c r="B61" s="277"/>
      <c r="C61" s="277"/>
      <c r="D61" s="277"/>
      <c r="E61" s="277"/>
      <c r="F61" s="278"/>
      <c r="G61" s="249">
        <f>IFERROR(IF(COUNT(#REF!)&lt;1,0,IF(COUNT(#REF!)&gt;=COUNT(#REF!),1,(COUNT(#REF!)/COUNT(#REF!)))),0)</f>
        <v>0</v>
      </c>
      <c r="H61" s="279"/>
    </row>
    <row r="62" spans="1:8" x14ac:dyDescent="0.35">
      <c r="A62" s="280"/>
      <c r="B62" s="281"/>
      <c r="C62" s="281"/>
      <c r="D62" s="281"/>
      <c r="E62" s="281"/>
      <c r="F62" s="282"/>
      <c r="G62" s="249"/>
      <c r="H62" s="283"/>
    </row>
    <row r="63" spans="1:8" x14ac:dyDescent="0.35">
      <c r="A63" s="276"/>
      <c r="B63" s="277"/>
      <c r="C63" s="277"/>
      <c r="D63" s="277"/>
      <c r="E63" s="277"/>
      <c r="F63" s="278"/>
      <c r="G63" s="249">
        <f>IFERROR(IF(COUNT(#REF!)&lt;1,0,IF(COUNT(#REF!)&gt;=COUNT(#REF!),1,(COUNT(#REF!)/COUNT(#REF!)))),0)</f>
        <v>0</v>
      </c>
      <c r="H63" s="279"/>
    </row>
    <row r="64" spans="1:8" x14ac:dyDescent="0.35">
      <c r="A64" s="280"/>
      <c r="B64" s="281"/>
      <c r="C64" s="281"/>
      <c r="D64" s="281"/>
      <c r="E64" s="281"/>
      <c r="F64" s="282"/>
      <c r="G64" s="249"/>
      <c r="H64" s="283"/>
    </row>
    <row r="65" spans="1:8" x14ac:dyDescent="0.35">
      <c r="A65" s="276"/>
      <c r="B65" s="277"/>
      <c r="C65" s="277"/>
      <c r="D65" s="277"/>
      <c r="E65" s="277"/>
      <c r="F65" s="278"/>
      <c r="G65" s="249">
        <f>IFERROR(IF(COUNT(#REF!)&lt;1,0,IF(COUNT(#REF!)&gt;=COUNT(#REF!),1,(COUNT(#REF!)/COUNT(#REF!)))),0)</f>
        <v>0</v>
      </c>
      <c r="H65" s="279"/>
    </row>
    <row r="66" spans="1:8" x14ac:dyDescent="0.35">
      <c r="A66" s="280"/>
      <c r="B66" s="281"/>
      <c r="C66" s="281"/>
      <c r="D66" s="281"/>
      <c r="E66" s="281"/>
      <c r="F66" s="282"/>
      <c r="G66" s="249"/>
      <c r="H66" s="283"/>
    </row>
    <row r="67" spans="1:8" x14ac:dyDescent="0.35">
      <c r="A67" s="276"/>
      <c r="B67" s="277"/>
      <c r="C67" s="277"/>
      <c r="D67" s="277"/>
      <c r="E67" s="277"/>
      <c r="F67" s="278"/>
      <c r="G67" s="249">
        <f>IFERROR(IF(COUNT(#REF!)&lt;1,0,IF(COUNT(#REF!)&gt;=COUNT(#REF!),1,(COUNT(#REF!)/COUNT(#REF!)))),0)</f>
        <v>0</v>
      </c>
      <c r="H67" s="279"/>
    </row>
    <row r="68" spans="1:8" x14ac:dyDescent="0.35">
      <c r="A68" s="280"/>
      <c r="B68" s="281"/>
      <c r="C68" s="281"/>
      <c r="D68" s="281"/>
      <c r="E68" s="281"/>
      <c r="F68" s="282"/>
      <c r="G68" s="249"/>
      <c r="H68" s="283"/>
    </row>
    <row r="69" spans="1:8" x14ac:dyDescent="0.35">
      <c r="A69" s="276"/>
      <c r="B69" s="277"/>
      <c r="C69" s="277"/>
      <c r="D69" s="277"/>
      <c r="E69" s="277"/>
      <c r="F69" s="278"/>
      <c r="G69" s="249">
        <f>IFERROR(IF(COUNT(#REF!)&lt;1,0,IF(COUNT(#REF!)&gt;=COUNT(#REF!),1,(COUNT(#REF!)/COUNT(#REF!)))),0)</f>
        <v>0</v>
      </c>
      <c r="H69" s="279"/>
    </row>
    <row r="70" spans="1:8" x14ac:dyDescent="0.35">
      <c r="A70" s="280"/>
      <c r="B70" s="281"/>
      <c r="C70" s="281"/>
      <c r="D70" s="281"/>
      <c r="E70" s="281"/>
      <c r="F70" s="282"/>
      <c r="G70" s="249"/>
      <c r="H70" s="283"/>
    </row>
    <row r="71" spans="1:8" x14ac:dyDescent="0.35">
      <c r="A71" s="276"/>
      <c r="B71" s="277"/>
      <c r="C71" s="277"/>
      <c r="D71" s="277"/>
      <c r="E71" s="277"/>
      <c r="F71" s="278"/>
      <c r="G71" s="249">
        <f>IFERROR(IF(COUNT(#REF!)&lt;1,0,IF(COUNT(#REF!)&gt;=COUNT(#REF!),1,(COUNT(#REF!)/COUNT(#REF!)))),0)</f>
        <v>0</v>
      </c>
      <c r="H71" s="279"/>
    </row>
    <row r="72" spans="1:8" x14ac:dyDescent="0.35">
      <c r="A72" s="280"/>
      <c r="B72" s="281"/>
      <c r="C72" s="281"/>
      <c r="D72" s="281"/>
      <c r="E72" s="281"/>
      <c r="F72" s="282"/>
      <c r="G72" s="249"/>
      <c r="H72" s="283"/>
    </row>
    <row r="73" spans="1:8" x14ac:dyDescent="0.35">
      <c r="A73" s="276"/>
      <c r="B73" s="277"/>
      <c r="C73" s="277"/>
      <c r="D73" s="277"/>
      <c r="E73" s="277"/>
      <c r="F73" s="278"/>
      <c r="G73" s="249">
        <f>IFERROR(IF(COUNT(#REF!)&lt;1,0,IF(COUNT(#REF!)&gt;=COUNT(#REF!),1,(COUNT(#REF!)/COUNT(#REF!)))),0)</f>
        <v>0</v>
      </c>
      <c r="H73" s="279"/>
    </row>
    <row r="74" spans="1:8" x14ac:dyDescent="0.35">
      <c r="A74" s="280"/>
      <c r="B74" s="281"/>
      <c r="C74" s="281"/>
      <c r="D74" s="281"/>
      <c r="E74" s="281"/>
      <c r="F74" s="282"/>
      <c r="G74" s="249"/>
      <c r="H74" s="283"/>
    </row>
    <row r="75" spans="1:8" x14ac:dyDescent="0.35">
      <c r="A75" s="276"/>
      <c r="B75" s="277"/>
      <c r="C75" s="277"/>
      <c r="D75" s="277"/>
      <c r="E75" s="277"/>
      <c r="F75" s="278"/>
      <c r="G75" s="249">
        <f>IFERROR(IF(COUNT(#REF!)&lt;1,0,IF(COUNT(#REF!)&gt;=COUNT(#REF!),1,(COUNT(#REF!)/COUNT(#REF!)))),0)</f>
        <v>0</v>
      </c>
      <c r="H75" s="279"/>
    </row>
    <row r="76" spans="1:8" x14ac:dyDescent="0.35">
      <c r="A76" s="280"/>
      <c r="B76" s="281"/>
      <c r="C76" s="281"/>
      <c r="D76" s="281"/>
      <c r="E76" s="281"/>
      <c r="F76" s="282"/>
      <c r="G76" s="249"/>
      <c r="H76" s="283"/>
    </row>
    <row r="77" spans="1:8" x14ac:dyDescent="0.35">
      <c r="A77" s="276"/>
      <c r="B77" s="277"/>
      <c r="C77" s="277"/>
      <c r="D77" s="277"/>
      <c r="E77" s="277"/>
      <c r="F77" s="278"/>
      <c r="G77" s="249">
        <f>IFERROR(IF(COUNT(#REF!)&lt;1,0,IF(COUNT(#REF!)&gt;=COUNT(#REF!),1,(COUNT(#REF!)/COUNT(#REF!)))),0)</f>
        <v>0</v>
      </c>
      <c r="H77" s="279"/>
    </row>
    <row r="78" spans="1:8" x14ac:dyDescent="0.35">
      <c r="A78" s="280"/>
      <c r="B78" s="281"/>
      <c r="C78" s="281"/>
      <c r="D78" s="281"/>
      <c r="E78" s="281"/>
      <c r="F78" s="282"/>
      <c r="G78" s="249"/>
      <c r="H78" s="283"/>
    </row>
    <row r="79" spans="1:8" x14ac:dyDescent="0.35">
      <c r="A79" s="276"/>
      <c r="B79" s="277"/>
      <c r="C79" s="277"/>
      <c r="D79" s="277"/>
      <c r="E79" s="277"/>
      <c r="F79" s="278"/>
      <c r="G79" s="249">
        <f>IFERROR(IF(COUNT(#REF!)&lt;1,0,IF(COUNT(#REF!)&gt;=COUNT(#REF!),1,(COUNT(#REF!)/COUNT(#REF!)))),0)</f>
        <v>0</v>
      </c>
      <c r="H79" s="279"/>
    </row>
    <row r="80" spans="1:8" x14ac:dyDescent="0.35">
      <c r="A80" s="280"/>
      <c r="B80" s="281"/>
      <c r="C80" s="281"/>
      <c r="D80" s="281"/>
      <c r="E80" s="281"/>
      <c r="F80" s="282"/>
      <c r="G80" s="249"/>
      <c r="H80" s="283"/>
    </row>
    <row r="81" spans="1:8" x14ac:dyDescent="0.35">
      <c r="A81" s="276"/>
      <c r="B81" s="277"/>
      <c r="C81" s="277"/>
      <c r="D81" s="277"/>
      <c r="E81" s="277"/>
      <c r="F81" s="278"/>
      <c r="G81" s="249">
        <f>IFERROR(IF(COUNT(#REF!)&lt;1,0,IF(COUNT(#REF!)&gt;=COUNT(#REF!),1,(COUNT(#REF!)/COUNT(#REF!)))),0)</f>
        <v>0</v>
      </c>
      <c r="H81" s="279"/>
    </row>
    <row r="82" spans="1:8" x14ac:dyDescent="0.35">
      <c r="A82" s="280"/>
      <c r="B82" s="281"/>
      <c r="C82" s="281"/>
      <c r="D82" s="281"/>
      <c r="E82" s="281"/>
      <c r="F82" s="282"/>
      <c r="G82" s="249"/>
      <c r="H82" s="283"/>
    </row>
    <row r="83" spans="1:8" x14ac:dyDescent="0.35">
      <c r="A83" s="276"/>
      <c r="B83" s="277"/>
      <c r="C83" s="277"/>
      <c r="D83" s="277"/>
      <c r="E83" s="277"/>
      <c r="F83" s="278"/>
      <c r="G83" s="249">
        <f>IFERROR(IF(COUNT(#REF!)&lt;1,0,IF(COUNT(#REF!)&gt;=COUNT(#REF!),1,(COUNT(#REF!)/COUNT(#REF!)))),0)</f>
        <v>0</v>
      </c>
      <c r="H83" s="279"/>
    </row>
    <row r="84" spans="1:8" x14ac:dyDescent="0.35">
      <c r="A84" s="280"/>
      <c r="B84" s="281"/>
      <c r="C84" s="281"/>
      <c r="D84" s="281"/>
      <c r="E84" s="281"/>
      <c r="F84" s="282"/>
      <c r="G84" s="249"/>
      <c r="H84" s="283"/>
    </row>
    <row r="85" spans="1:8" x14ac:dyDescent="0.35">
      <c r="A85" s="276"/>
      <c r="B85" s="277"/>
      <c r="C85" s="277"/>
      <c r="D85" s="277"/>
      <c r="E85" s="277"/>
      <c r="F85" s="278"/>
      <c r="G85" s="249">
        <f>IFERROR(IF(COUNT(#REF!)&lt;1,0,IF(COUNT(#REF!)&gt;=COUNT(#REF!),1,(COUNT(#REF!)/COUNT(#REF!)))),0)</f>
        <v>0</v>
      </c>
      <c r="H85" s="279"/>
    </row>
    <row r="86" spans="1:8" x14ac:dyDescent="0.35">
      <c r="A86" s="280"/>
      <c r="B86" s="281"/>
      <c r="C86" s="281"/>
      <c r="D86" s="281"/>
      <c r="E86" s="281"/>
      <c r="F86" s="282"/>
      <c r="G86" s="249"/>
      <c r="H86" s="283"/>
    </row>
    <row r="87" spans="1:8" x14ac:dyDescent="0.35">
      <c r="A87" s="276"/>
      <c r="B87" s="277"/>
      <c r="C87" s="277"/>
      <c r="D87" s="277"/>
      <c r="E87" s="277"/>
      <c r="F87" s="278"/>
      <c r="G87" s="249">
        <f>IFERROR(IF(COUNT(#REF!)&lt;1,0,IF(COUNT(#REF!)&gt;=COUNT(#REF!),1,(COUNT(#REF!)/COUNT(#REF!)))),0)</f>
        <v>0</v>
      </c>
      <c r="H87" s="279"/>
    </row>
    <row r="88" spans="1:8" x14ac:dyDescent="0.35">
      <c r="A88" s="280"/>
      <c r="B88" s="281"/>
      <c r="C88" s="281"/>
      <c r="D88" s="281"/>
      <c r="E88" s="281"/>
      <c r="F88" s="282"/>
      <c r="G88" s="249"/>
      <c r="H88" s="283"/>
    </row>
    <row r="89" spans="1:8" x14ac:dyDescent="0.35">
      <c r="A89" s="276"/>
      <c r="B89" s="277"/>
      <c r="C89" s="277"/>
      <c r="D89" s="277"/>
      <c r="E89" s="277"/>
      <c r="F89" s="278"/>
      <c r="G89" s="249">
        <f>IFERROR(IF(COUNT(#REF!)&lt;1,0,IF(COUNT(#REF!)&gt;=COUNT(#REF!),1,(COUNT(#REF!)/COUNT(#REF!)))),0)</f>
        <v>0</v>
      </c>
      <c r="H89" s="279"/>
    </row>
    <row r="90" spans="1:8" x14ac:dyDescent="0.35">
      <c r="A90" s="280"/>
      <c r="B90" s="281"/>
      <c r="C90" s="281"/>
      <c r="D90" s="281"/>
      <c r="E90" s="281"/>
      <c r="F90" s="282"/>
      <c r="G90" s="249"/>
      <c r="H90" s="283"/>
    </row>
    <row r="91" spans="1:8" x14ac:dyDescent="0.35">
      <c r="A91" s="276"/>
      <c r="B91" s="277"/>
      <c r="C91" s="277"/>
      <c r="D91" s="277"/>
      <c r="E91" s="277"/>
      <c r="F91" s="278"/>
      <c r="G91" s="249">
        <f>IFERROR(IF(COUNT(#REF!)&lt;1,0,IF(COUNT(#REF!)&gt;=COUNT(#REF!),1,(COUNT(#REF!)/COUNT(#REF!)))),0)</f>
        <v>0</v>
      </c>
      <c r="H91" s="279"/>
    </row>
    <row r="92" spans="1:8" x14ac:dyDescent="0.35">
      <c r="A92" s="280"/>
      <c r="B92" s="281"/>
      <c r="C92" s="281"/>
      <c r="D92" s="281"/>
      <c r="E92" s="281"/>
      <c r="F92" s="282"/>
      <c r="G92" s="249"/>
      <c r="H92" s="283"/>
    </row>
    <row r="93" spans="1:8" x14ac:dyDescent="0.35">
      <c r="A93" s="276"/>
      <c r="B93" s="277"/>
      <c r="C93" s="277"/>
      <c r="D93" s="277"/>
      <c r="E93" s="277"/>
      <c r="F93" s="278"/>
      <c r="G93" s="249">
        <f>IFERROR(IF(COUNT(#REF!)&lt;1,0,IF(COUNT(#REF!)&gt;=COUNT(#REF!),1,(COUNT(#REF!)/COUNT(#REF!)))),0)</f>
        <v>0</v>
      </c>
      <c r="H93" s="279"/>
    </row>
    <row r="94" spans="1:8" x14ac:dyDescent="0.35">
      <c r="A94" s="280"/>
      <c r="B94" s="281"/>
      <c r="C94" s="281"/>
      <c r="D94" s="281"/>
      <c r="E94" s="281"/>
      <c r="F94" s="282"/>
      <c r="G94" s="249"/>
      <c r="H94" s="283"/>
    </row>
    <row r="95" spans="1:8" x14ac:dyDescent="0.35">
      <c r="A95" s="276"/>
      <c r="B95" s="277"/>
      <c r="C95" s="277"/>
      <c r="D95" s="277"/>
      <c r="E95" s="277"/>
      <c r="F95" s="278"/>
      <c r="G95" s="249">
        <f>IFERROR(IF(COUNT(#REF!)&lt;1,0,IF(COUNT(#REF!)&gt;=COUNT(#REF!),1,(COUNT(#REF!)/COUNT(#REF!)))),0)</f>
        <v>0</v>
      </c>
      <c r="H95" s="279"/>
    </row>
    <row r="96" spans="1:8" x14ac:dyDescent="0.35">
      <c r="A96" s="280"/>
      <c r="B96" s="281"/>
      <c r="C96" s="281"/>
      <c r="D96" s="281"/>
      <c r="E96" s="281"/>
      <c r="F96" s="282"/>
      <c r="G96" s="249"/>
      <c r="H96" s="283"/>
    </row>
    <row r="97" spans="1:8" x14ac:dyDescent="0.35">
      <c r="A97" s="276"/>
      <c r="B97" s="277"/>
      <c r="C97" s="277"/>
      <c r="D97" s="277"/>
      <c r="E97" s="277"/>
      <c r="F97" s="278"/>
      <c r="G97" s="249">
        <f>IFERROR(IF(COUNT(#REF!)&lt;1,0,IF(COUNT(#REF!)&gt;=COUNT(#REF!),1,(COUNT(#REF!)/COUNT(#REF!)))),0)</f>
        <v>0</v>
      </c>
      <c r="H97" s="279"/>
    </row>
    <row r="98" spans="1:8" x14ac:dyDescent="0.35">
      <c r="A98" s="280"/>
      <c r="B98" s="281"/>
      <c r="C98" s="281"/>
      <c r="D98" s="281"/>
      <c r="E98" s="281"/>
      <c r="F98" s="282"/>
      <c r="G98" s="249"/>
      <c r="H98" s="283"/>
    </row>
    <row r="99" spans="1:8" x14ac:dyDescent="0.35">
      <c r="A99" s="276"/>
      <c r="B99" s="277"/>
      <c r="C99" s="277"/>
      <c r="D99" s="277"/>
      <c r="E99" s="277"/>
      <c r="F99" s="278"/>
      <c r="G99" s="249">
        <f>IFERROR(IF(COUNT(#REF!)&lt;1,0,IF(COUNT(#REF!)&gt;=COUNT(#REF!),1,(COUNT(#REF!)/COUNT(#REF!)))),0)</f>
        <v>0</v>
      </c>
      <c r="H99" s="279"/>
    </row>
    <row r="100" spans="1:8" x14ac:dyDescent="0.35">
      <c r="A100" s="280"/>
      <c r="B100" s="281"/>
      <c r="C100" s="281"/>
      <c r="D100" s="281"/>
      <c r="E100" s="281"/>
      <c r="F100" s="282"/>
      <c r="G100" s="249"/>
      <c r="H100" s="283"/>
    </row>
    <row r="101" spans="1:8" x14ac:dyDescent="0.35">
      <c r="A101" s="276"/>
      <c r="B101" s="277"/>
      <c r="C101" s="277"/>
      <c r="D101" s="277"/>
      <c r="E101" s="277"/>
      <c r="F101" s="278"/>
      <c r="G101" s="249">
        <f>IFERROR(IF(COUNT(#REF!)&lt;1,0,IF(COUNT(#REF!)&gt;=COUNT(#REF!),1,(COUNT(#REF!)/COUNT(#REF!)))),0)</f>
        <v>0</v>
      </c>
      <c r="H101" s="279"/>
    </row>
    <row r="102" spans="1:8" x14ac:dyDescent="0.35">
      <c r="A102" s="280"/>
      <c r="B102" s="281"/>
      <c r="C102" s="281"/>
      <c r="D102" s="281"/>
      <c r="E102" s="281"/>
      <c r="F102" s="282"/>
      <c r="G102" s="249"/>
      <c r="H102" s="283"/>
    </row>
    <row r="103" spans="1:8" x14ac:dyDescent="0.35">
      <c r="A103" s="276"/>
      <c r="B103" s="277"/>
      <c r="C103" s="277"/>
      <c r="D103" s="277"/>
      <c r="E103" s="277"/>
      <c r="F103" s="278"/>
      <c r="G103" s="249">
        <f>IFERROR(IF(COUNT(#REF!)&lt;1,0,IF(COUNT(#REF!)&gt;=COUNT(#REF!),1,(COUNT(#REF!)/COUNT(#REF!)))),0)</f>
        <v>0</v>
      </c>
      <c r="H103" s="279"/>
    </row>
    <row r="104" spans="1:8" x14ac:dyDescent="0.35">
      <c r="A104" s="280"/>
      <c r="B104" s="281"/>
      <c r="C104" s="281"/>
      <c r="D104" s="281"/>
      <c r="E104" s="281"/>
      <c r="F104" s="282"/>
      <c r="G104" s="249"/>
      <c r="H104" s="283"/>
    </row>
    <row r="105" spans="1:8" x14ac:dyDescent="0.35">
      <c r="A105" s="276"/>
      <c r="B105" s="277"/>
      <c r="C105" s="277"/>
      <c r="D105" s="277"/>
      <c r="E105" s="277"/>
      <c r="F105" s="278"/>
      <c r="G105" s="249">
        <f>IFERROR(IF(COUNT(#REF!)&lt;1,0,IF(COUNT(#REF!)&gt;=COUNT(#REF!),1,(COUNT(#REF!)/COUNT(#REF!)))),0)</f>
        <v>0</v>
      </c>
      <c r="H105" s="279"/>
    </row>
    <row r="106" spans="1:8" x14ac:dyDescent="0.35">
      <c r="A106" s="280"/>
      <c r="B106" s="281"/>
      <c r="C106" s="281"/>
      <c r="D106" s="281"/>
      <c r="E106" s="281"/>
      <c r="F106" s="282"/>
      <c r="G106" s="249"/>
      <c r="H106" s="283"/>
    </row>
    <row r="107" spans="1:8" x14ac:dyDescent="0.35">
      <c r="A107" s="276"/>
      <c r="B107" s="277"/>
      <c r="C107" s="277"/>
      <c r="D107" s="277"/>
      <c r="E107" s="277"/>
      <c r="F107" s="278"/>
      <c r="G107" s="249">
        <f>IFERROR(IF(COUNT(#REF!)&lt;1,0,IF(COUNT(#REF!)&gt;=COUNT(#REF!),1,(COUNT(#REF!)/COUNT(#REF!)))),0)</f>
        <v>0</v>
      </c>
      <c r="H107" s="279"/>
    </row>
    <row r="108" spans="1:8" x14ac:dyDescent="0.35">
      <c r="A108" s="280"/>
      <c r="B108" s="281"/>
      <c r="C108" s="281"/>
      <c r="D108" s="281"/>
      <c r="E108" s="281"/>
      <c r="F108" s="282"/>
      <c r="G108" s="249"/>
      <c r="H108" s="283"/>
    </row>
    <row r="109" spans="1:8" x14ac:dyDescent="0.35">
      <c r="A109" s="276"/>
      <c r="B109" s="277"/>
      <c r="C109" s="277"/>
      <c r="D109" s="277"/>
      <c r="E109" s="277"/>
      <c r="F109" s="278"/>
      <c r="G109" s="249">
        <f>IFERROR(IF(COUNT(#REF!)&lt;1,0,IF(COUNT(#REF!)&gt;=COUNT(#REF!),1,(COUNT(#REF!)/COUNT(#REF!)))),0)</f>
        <v>0</v>
      </c>
      <c r="H109" s="279"/>
    </row>
    <row r="110" spans="1:8" x14ac:dyDescent="0.35">
      <c r="A110" s="280"/>
      <c r="B110" s="281"/>
      <c r="C110" s="281"/>
      <c r="D110" s="281"/>
      <c r="E110" s="281"/>
      <c r="F110" s="282"/>
      <c r="G110" s="249"/>
      <c r="H110" s="283"/>
    </row>
    <row r="111" spans="1:8" x14ac:dyDescent="0.35">
      <c r="A111" s="276"/>
      <c r="B111" s="277"/>
      <c r="C111" s="277"/>
      <c r="D111" s="277"/>
      <c r="E111" s="277"/>
      <c r="F111" s="278"/>
      <c r="G111" s="249">
        <f>IFERROR(IF(COUNT(#REF!)&lt;1,0,IF(COUNT(#REF!)&gt;=COUNT(#REF!),1,(COUNT(#REF!)/COUNT(#REF!)))),0)</f>
        <v>0</v>
      </c>
      <c r="H111" s="279"/>
    </row>
    <row r="112" spans="1:8" x14ac:dyDescent="0.35">
      <c r="A112" s="280"/>
      <c r="B112" s="281"/>
      <c r="C112" s="281"/>
      <c r="D112" s="281"/>
      <c r="E112" s="281"/>
      <c r="F112" s="282"/>
      <c r="G112" s="249"/>
      <c r="H112" s="283"/>
    </row>
    <row r="113" spans="1:8" x14ac:dyDescent="0.35">
      <c r="A113" s="276"/>
      <c r="B113" s="277"/>
      <c r="C113" s="277"/>
      <c r="D113" s="277"/>
      <c r="E113" s="277"/>
      <c r="F113" s="278"/>
      <c r="G113" s="249">
        <f>IFERROR(IF(COUNT(#REF!)&lt;1,0,IF(COUNT(#REF!)&gt;=COUNT(#REF!),1,(COUNT(#REF!)/COUNT(#REF!)))),0)</f>
        <v>0</v>
      </c>
      <c r="H113" s="279"/>
    </row>
    <row r="114" spans="1:8" x14ac:dyDescent="0.35">
      <c r="A114" s="280"/>
      <c r="B114" s="281"/>
      <c r="C114" s="281"/>
      <c r="D114" s="281"/>
      <c r="E114" s="281"/>
      <c r="F114" s="282"/>
      <c r="G114" s="249"/>
      <c r="H114" s="283"/>
    </row>
    <row r="115" spans="1:8" x14ac:dyDescent="0.35">
      <c r="A115" s="276"/>
      <c r="B115" s="277"/>
      <c r="C115" s="277"/>
      <c r="D115" s="277"/>
      <c r="E115" s="277"/>
      <c r="F115" s="278"/>
      <c r="G115" s="249">
        <f>IFERROR(IF(COUNT(#REF!)&lt;1,0,IF(COUNT(#REF!)&gt;=COUNT(#REF!),1,(COUNT(#REF!)/COUNT(#REF!)))),0)</f>
        <v>0</v>
      </c>
      <c r="H115" s="279"/>
    </row>
    <row r="116" spans="1:8" x14ac:dyDescent="0.35">
      <c r="A116" s="280"/>
      <c r="B116" s="281"/>
      <c r="C116" s="281"/>
      <c r="D116" s="281"/>
      <c r="E116" s="281"/>
      <c r="F116" s="282"/>
      <c r="G116" s="249"/>
      <c r="H116" s="283"/>
    </row>
    <row r="117" spans="1:8" x14ac:dyDescent="0.35">
      <c r="A117" s="276"/>
      <c r="B117" s="277"/>
      <c r="C117" s="277"/>
      <c r="D117" s="277"/>
      <c r="E117" s="277"/>
      <c r="F117" s="278"/>
      <c r="G117" s="249">
        <f>IFERROR(IF(COUNT(#REF!)&lt;1,0,IF(COUNT(#REF!)&gt;=COUNT(#REF!),1,(COUNT(#REF!)/COUNT(#REF!)))),0)</f>
        <v>0</v>
      </c>
      <c r="H117" s="279"/>
    </row>
    <row r="118" spans="1:8" x14ac:dyDescent="0.35">
      <c r="A118" s="280"/>
      <c r="B118" s="281"/>
      <c r="C118" s="281"/>
      <c r="D118" s="281"/>
      <c r="E118" s="281"/>
      <c r="F118" s="282"/>
      <c r="G118" s="249"/>
      <c r="H118" s="283"/>
    </row>
    <row r="119" spans="1:8" x14ac:dyDescent="0.35">
      <c r="A119" s="276"/>
      <c r="B119" s="277"/>
      <c r="C119" s="277"/>
      <c r="D119" s="277"/>
      <c r="E119" s="277"/>
      <c r="F119" s="278"/>
      <c r="G119" s="249">
        <f>IFERROR(IF(COUNT(#REF!)&lt;1,0,IF(COUNT(#REF!)&gt;=COUNT(#REF!),1,(COUNT(#REF!)/COUNT(#REF!)))),0)</f>
        <v>0</v>
      </c>
      <c r="H119" s="279"/>
    </row>
    <row r="120" spans="1:8" x14ac:dyDescent="0.35">
      <c r="A120" s="280"/>
      <c r="B120" s="281"/>
      <c r="C120" s="281"/>
      <c r="D120" s="281"/>
      <c r="E120" s="281"/>
      <c r="F120" s="282"/>
      <c r="G120" s="249"/>
      <c r="H120" s="283"/>
    </row>
    <row r="121" spans="1:8" x14ac:dyDescent="0.35">
      <c r="A121" s="276"/>
      <c r="B121" s="277"/>
      <c r="C121" s="277"/>
      <c r="D121" s="277"/>
      <c r="E121" s="277"/>
      <c r="F121" s="278"/>
      <c r="G121" s="249">
        <f>IFERROR(IF(COUNT(#REF!)&lt;1,0,IF(COUNT(#REF!)&gt;=COUNT(#REF!),1,(COUNT(#REF!)/COUNT(#REF!)))),0)</f>
        <v>0</v>
      </c>
      <c r="H121" s="279"/>
    </row>
    <row r="122" spans="1:8" x14ac:dyDescent="0.35">
      <c r="A122" s="280"/>
      <c r="B122" s="281"/>
      <c r="C122" s="281"/>
      <c r="D122" s="281"/>
      <c r="E122" s="281"/>
      <c r="F122" s="282"/>
      <c r="G122" s="249"/>
      <c r="H122" s="283"/>
    </row>
    <row r="123" spans="1:8" x14ac:dyDescent="0.35">
      <c r="A123" s="276"/>
      <c r="B123" s="277"/>
      <c r="C123" s="277"/>
      <c r="D123" s="277"/>
      <c r="E123" s="277"/>
      <c r="F123" s="278"/>
      <c r="G123" s="249">
        <f>IFERROR(IF(COUNT(#REF!)&lt;1,0,IF(COUNT(#REF!)&gt;=COUNT(#REF!),1,(COUNT(#REF!)/COUNT(#REF!)))),0)</f>
        <v>0</v>
      </c>
      <c r="H123" s="279"/>
    </row>
    <row r="124" spans="1:8" x14ac:dyDescent="0.35">
      <c r="A124" s="280"/>
      <c r="B124" s="281"/>
      <c r="C124" s="281"/>
      <c r="D124" s="281"/>
      <c r="E124" s="281"/>
      <c r="F124" s="282"/>
      <c r="G124" s="249"/>
      <c r="H124" s="283"/>
    </row>
    <row r="125" spans="1:8" x14ac:dyDescent="0.35">
      <c r="A125" s="276"/>
      <c r="B125" s="277"/>
      <c r="C125" s="277"/>
      <c r="D125" s="277"/>
      <c r="E125" s="277"/>
      <c r="F125" s="278"/>
      <c r="G125" s="249">
        <f>IFERROR(IF(COUNT(#REF!)&lt;1,0,IF(COUNT(#REF!)&gt;=COUNT(#REF!),1,(COUNT(#REF!)/COUNT(#REF!)))),0)</f>
        <v>0</v>
      </c>
      <c r="H125" s="279"/>
    </row>
    <row r="126" spans="1:8" x14ac:dyDescent="0.35">
      <c r="A126" s="280"/>
      <c r="B126" s="281"/>
      <c r="C126" s="281"/>
      <c r="D126" s="281"/>
      <c r="E126" s="281"/>
      <c r="F126" s="282"/>
      <c r="G126" s="249"/>
      <c r="H126" s="283"/>
    </row>
    <row r="127" spans="1:8" x14ac:dyDescent="0.35">
      <c r="A127" s="276"/>
      <c r="B127" s="277"/>
      <c r="C127" s="277"/>
      <c r="D127" s="277"/>
      <c r="E127" s="277"/>
      <c r="F127" s="278"/>
      <c r="G127" s="249">
        <f>IFERROR(IF(COUNT(#REF!)&lt;1,0,IF(COUNT(#REF!)&gt;=COUNT(#REF!),1,(COUNT(#REF!)/COUNT(#REF!)))),0)</f>
        <v>0</v>
      </c>
      <c r="H127" s="279"/>
    </row>
    <row r="128" spans="1:8" x14ac:dyDescent="0.35">
      <c r="A128" s="280"/>
      <c r="B128" s="281"/>
      <c r="C128" s="281"/>
      <c r="D128" s="281"/>
      <c r="E128" s="281"/>
      <c r="F128" s="282"/>
      <c r="G128" s="249"/>
      <c r="H128" s="283"/>
    </row>
    <row r="129" spans="1:8" x14ac:dyDescent="0.35">
      <c r="A129" s="276"/>
      <c r="B129" s="277"/>
      <c r="C129" s="277"/>
      <c r="D129" s="277"/>
      <c r="E129" s="277"/>
      <c r="F129" s="278"/>
      <c r="G129" s="249">
        <f>IFERROR(IF(COUNT(#REF!)&lt;1,0,IF(COUNT(#REF!)&gt;=COUNT(#REF!),1,(COUNT(#REF!)/COUNT(#REF!)))),0)</f>
        <v>0</v>
      </c>
      <c r="H129" s="279"/>
    </row>
    <row r="130" spans="1:8" x14ac:dyDescent="0.35">
      <c r="A130" s="280"/>
      <c r="B130" s="281"/>
      <c r="C130" s="281"/>
      <c r="D130" s="281"/>
      <c r="E130" s="281"/>
      <c r="F130" s="282"/>
      <c r="G130" s="249"/>
      <c r="H130" s="283"/>
    </row>
    <row r="131" spans="1:8" x14ac:dyDescent="0.35">
      <c r="A131" s="276"/>
      <c r="B131" s="277"/>
      <c r="C131" s="277"/>
      <c r="D131" s="277"/>
      <c r="E131" s="277"/>
      <c r="F131" s="278"/>
      <c r="G131" s="249">
        <f>IFERROR(IF(COUNT(#REF!)&lt;1,0,IF(COUNT(#REF!)&gt;=COUNT(#REF!),1,(COUNT(#REF!)/COUNT(#REF!)))),0)</f>
        <v>0</v>
      </c>
      <c r="H131" s="279"/>
    </row>
    <row r="132" spans="1:8" x14ac:dyDescent="0.35">
      <c r="A132" s="280"/>
      <c r="B132" s="281"/>
      <c r="C132" s="281"/>
      <c r="D132" s="281"/>
      <c r="E132" s="281"/>
      <c r="F132" s="282"/>
      <c r="G132" s="249"/>
      <c r="H132" s="283"/>
    </row>
    <row r="133" spans="1:8" x14ac:dyDescent="0.35">
      <c r="A133" s="276"/>
      <c r="B133" s="277"/>
      <c r="C133" s="277"/>
      <c r="D133" s="277"/>
      <c r="E133" s="277"/>
      <c r="F133" s="278"/>
      <c r="G133" s="249">
        <f>IFERROR(IF(COUNT(#REF!)&lt;1,0,IF(COUNT(#REF!)&gt;=COUNT(#REF!),1,(COUNT(#REF!)/COUNT(#REF!)))),0)</f>
        <v>0</v>
      </c>
      <c r="H133" s="279"/>
    </row>
    <row r="134" spans="1:8" x14ac:dyDescent="0.35">
      <c r="A134" s="280"/>
      <c r="B134" s="281"/>
      <c r="C134" s="281"/>
      <c r="D134" s="281"/>
      <c r="E134" s="281"/>
      <c r="F134" s="282"/>
      <c r="G134" s="249"/>
      <c r="H134" s="283"/>
    </row>
    <row r="135" spans="1:8" x14ac:dyDescent="0.35">
      <c r="A135" s="276"/>
      <c r="B135" s="277"/>
      <c r="C135" s="277"/>
      <c r="D135" s="277"/>
      <c r="E135" s="277"/>
      <c r="F135" s="278"/>
      <c r="G135" s="249">
        <f>IFERROR(IF(COUNT(#REF!)&lt;1,0,IF(COUNT(#REF!)&gt;=COUNT(#REF!),1,(COUNT(#REF!)/COUNT(#REF!)))),0)</f>
        <v>0</v>
      </c>
      <c r="H135" s="279"/>
    </row>
    <row r="136" spans="1:8" x14ac:dyDescent="0.35">
      <c r="A136" s="280"/>
      <c r="B136" s="281"/>
      <c r="C136" s="281"/>
      <c r="D136" s="281"/>
      <c r="E136" s="281"/>
      <c r="F136" s="282"/>
      <c r="G136" s="249"/>
      <c r="H136" s="283"/>
    </row>
    <row r="137" spans="1:8" x14ac:dyDescent="0.35">
      <c r="A137" s="276"/>
      <c r="B137" s="277"/>
      <c r="C137" s="277"/>
      <c r="D137" s="277"/>
      <c r="E137" s="277"/>
      <c r="F137" s="278"/>
      <c r="G137" s="249">
        <f>IFERROR(IF(COUNT(#REF!)&lt;1,0,IF(COUNT(#REF!)&gt;=COUNT(#REF!),1,(COUNT(#REF!)/COUNT(#REF!)))),0)</f>
        <v>0</v>
      </c>
      <c r="H137" s="279"/>
    </row>
    <row r="138" spans="1:8" x14ac:dyDescent="0.35">
      <c r="A138" s="280"/>
      <c r="B138" s="281"/>
      <c r="C138" s="281"/>
      <c r="D138" s="281"/>
      <c r="E138" s="281"/>
      <c r="F138" s="282"/>
      <c r="G138" s="249"/>
      <c r="H138" s="283"/>
    </row>
    <row r="139" spans="1:8" x14ac:dyDescent="0.35">
      <c r="A139" s="276"/>
      <c r="B139" s="277"/>
      <c r="C139" s="277"/>
      <c r="D139" s="277"/>
      <c r="E139" s="277"/>
      <c r="F139" s="278"/>
      <c r="G139" s="249">
        <f>IFERROR(IF(COUNT(#REF!)&lt;1,0,IF(COUNT(#REF!)&gt;=COUNT(#REF!),1,(COUNT(#REF!)/COUNT(#REF!)))),0)</f>
        <v>0</v>
      </c>
      <c r="H139" s="279"/>
    </row>
    <row r="140" spans="1:8" s="62" customFormat="1" ht="18.75" thickBot="1" x14ac:dyDescent="0.4">
      <c r="A140" s="280"/>
      <c r="B140" s="281"/>
      <c r="C140" s="281"/>
      <c r="D140" s="281"/>
      <c r="E140" s="281"/>
      <c r="F140" s="282"/>
      <c r="G140" s="250"/>
      <c r="H140" s="283"/>
    </row>
  </sheetData>
  <autoFilter ref="A8:H8" xr:uid="{00000000-0009-0000-0000-000003000000}"/>
  <mergeCells count="533">
    <mergeCell ref="G139:G140"/>
    <mergeCell ref="G129:G130"/>
    <mergeCell ref="G131:G132"/>
    <mergeCell ref="G133:G134"/>
    <mergeCell ref="G135:G136"/>
    <mergeCell ref="G137:G138"/>
    <mergeCell ref="G119:G120"/>
    <mergeCell ref="G121:G122"/>
    <mergeCell ref="G123:G124"/>
    <mergeCell ref="G125:G126"/>
    <mergeCell ref="G127:G128"/>
    <mergeCell ref="G91:G92"/>
    <mergeCell ref="G93:G94"/>
    <mergeCell ref="G95:G96"/>
    <mergeCell ref="G97:G98"/>
    <mergeCell ref="G117:G118"/>
    <mergeCell ref="G99:G100"/>
    <mergeCell ref="G101:G102"/>
    <mergeCell ref="G103:G104"/>
    <mergeCell ref="G105:G106"/>
    <mergeCell ref="G107:G108"/>
    <mergeCell ref="G109:G110"/>
    <mergeCell ref="G111:G112"/>
    <mergeCell ref="G113:G114"/>
    <mergeCell ref="G115:G116"/>
    <mergeCell ref="G73:G74"/>
    <mergeCell ref="G75:G76"/>
    <mergeCell ref="G77:G78"/>
    <mergeCell ref="G79:G80"/>
    <mergeCell ref="G81:G82"/>
    <mergeCell ref="G83:G84"/>
    <mergeCell ref="G85:G86"/>
    <mergeCell ref="G87:G88"/>
    <mergeCell ref="G89:G90"/>
    <mergeCell ref="G55:G56"/>
    <mergeCell ref="G57:G58"/>
    <mergeCell ref="G59:G60"/>
    <mergeCell ref="G61:G62"/>
    <mergeCell ref="G63:G64"/>
    <mergeCell ref="G65:G66"/>
    <mergeCell ref="G67:G68"/>
    <mergeCell ref="G69:G70"/>
    <mergeCell ref="G71:G72"/>
    <mergeCell ref="G37:G38"/>
    <mergeCell ref="G39:G40"/>
    <mergeCell ref="G41:G42"/>
    <mergeCell ref="G43:G44"/>
    <mergeCell ref="G45:G46"/>
    <mergeCell ref="G47:G48"/>
    <mergeCell ref="G49:G50"/>
    <mergeCell ref="G51:G52"/>
    <mergeCell ref="G53:G54"/>
    <mergeCell ref="G19:G20"/>
    <mergeCell ref="G21:G22"/>
    <mergeCell ref="G23:G24"/>
    <mergeCell ref="G25:G26"/>
    <mergeCell ref="G27:G28"/>
    <mergeCell ref="G29:G30"/>
    <mergeCell ref="G31:G32"/>
    <mergeCell ref="G33:G34"/>
    <mergeCell ref="G35:G36"/>
    <mergeCell ref="H9:H10"/>
    <mergeCell ref="H11:H12"/>
    <mergeCell ref="H13:H14"/>
    <mergeCell ref="H15:H16"/>
    <mergeCell ref="H17:H18"/>
    <mergeCell ref="A6:H6"/>
    <mergeCell ref="C1:F4"/>
    <mergeCell ref="H1:H4"/>
    <mergeCell ref="A1:B4"/>
    <mergeCell ref="A5:H5"/>
    <mergeCell ref="G9:G10"/>
    <mergeCell ref="G11:G12"/>
    <mergeCell ref="G13:G14"/>
    <mergeCell ref="G15:G16"/>
    <mergeCell ref="G17:G18"/>
    <mergeCell ref="D13:D14"/>
    <mergeCell ref="E13:E14"/>
    <mergeCell ref="F13:F14"/>
    <mergeCell ref="A15:A16"/>
    <mergeCell ref="B15:B16"/>
    <mergeCell ref="C15:C16"/>
    <mergeCell ref="D15:D16"/>
    <mergeCell ref="E15:E16"/>
    <mergeCell ref="F15:F16"/>
    <mergeCell ref="H29:H30"/>
    <mergeCell ref="H31:H32"/>
    <mergeCell ref="H33:H34"/>
    <mergeCell ref="H35:H36"/>
    <mergeCell ref="H37:H38"/>
    <mergeCell ref="H19:H20"/>
    <mergeCell ref="H21:H22"/>
    <mergeCell ref="H23:H24"/>
    <mergeCell ref="H25:H26"/>
    <mergeCell ref="H27:H28"/>
    <mergeCell ref="H49:H50"/>
    <mergeCell ref="H51:H52"/>
    <mergeCell ref="H53:H54"/>
    <mergeCell ref="H55:H56"/>
    <mergeCell ref="H57:H58"/>
    <mergeCell ref="H39:H40"/>
    <mergeCell ref="H41:H42"/>
    <mergeCell ref="H43:H44"/>
    <mergeCell ref="H45:H46"/>
    <mergeCell ref="H47:H48"/>
    <mergeCell ref="H69:H70"/>
    <mergeCell ref="H71:H72"/>
    <mergeCell ref="H73:H74"/>
    <mergeCell ref="H75:H76"/>
    <mergeCell ref="H77:H78"/>
    <mergeCell ref="H59:H60"/>
    <mergeCell ref="H61:H62"/>
    <mergeCell ref="H63:H64"/>
    <mergeCell ref="H65:H66"/>
    <mergeCell ref="H67:H68"/>
    <mergeCell ref="H89:H90"/>
    <mergeCell ref="H91:H92"/>
    <mergeCell ref="H93:H94"/>
    <mergeCell ref="H95:H96"/>
    <mergeCell ref="H97:H98"/>
    <mergeCell ref="H79:H80"/>
    <mergeCell ref="H81:H82"/>
    <mergeCell ref="H83:H84"/>
    <mergeCell ref="H85:H86"/>
    <mergeCell ref="H87:H88"/>
    <mergeCell ref="H125:H126"/>
    <mergeCell ref="H127:H128"/>
    <mergeCell ref="H109:H110"/>
    <mergeCell ref="H111:H112"/>
    <mergeCell ref="H113:H114"/>
    <mergeCell ref="H115:H116"/>
    <mergeCell ref="H117:H118"/>
    <mergeCell ref="H99:H100"/>
    <mergeCell ref="H101:H102"/>
    <mergeCell ref="H103:H104"/>
    <mergeCell ref="H105:H106"/>
    <mergeCell ref="H107:H108"/>
    <mergeCell ref="H139:H140"/>
    <mergeCell ref="A9:A10"/>
    <mergeCell ref="B9:B10"/>
    <mergeCell ref="C9:C10"/>
    <mergeCell ref="D9:D10"/>
    <mergeCell ref="E9:E10"/>
    <mergeCell ref="F9:F10"/>
    <mergeCell ref="A11:A12"/>
    <mergeCell ref="B11:B12"/>
    <mergeCell ref="C11:C12"/>
    <mergeCell ref="D11:D12"/>
    <mergeCell ref="E11:E12"/>
    <mergeCell ref="F11:F12"/>
    <mergeCell ref="A13:A14"/>
    <mergeCell ref="B13:B14"/>
    <mergeCell ref="C13:C14"/>
    <mergeCell ref="H129:H130"/>
    <mergeCell ref="H131:H132"/>
    <mergeCell ref="H133:H134"/>
    <mergeCell ref="H135:H136"/>
    <mergeCell ref="H137:H138"/>
    <mergeCell ref="H119:H120"/>
    <mergeCell ref="H121:H122"/>
    <mergeCell ref="H123:H124"/>
    <mergeCell ref="F17:F18"/>
    <mergeCell ref="A19:A20"/>
    <mergeCell ref="B19:B20"/>
    <mergeCell ref="C19:C20"/>
    <mergeCell ref="D19:D20"/>
    <mergeCell ref="E19:E20"/>
    <mergeCell ref="F19:F20"/>
    <mergeCell ref="A17:A18"/>
    <mergeCell ref="B17:B18"/>
    <mergeCell ref="C17:C18"/>
    <mergeCell ref="D17:D18"/>
    <mergeCell ref="E17:E18"/>
    <mergeCell ref="F21:F22"/>
    <mergeCell ref="A23:A24"/>
    <mergeCell ref="B23:B24"/>
    <mergeCell ref="C23:C24"/>
    <mergeCell ref="D23:D24"/>
    <mergeCell ref="E23:E24"/>
    <mergeCell ref="F23:F24"/>
    <mergeCell ref="A21:A22"/>
    <mergeCell ref="B21:B22"/>
    <mergeCell ref="C21:C22"/>
    <mergeCell ref="D21:D22"/>
    <mergeCell ref="E21:E22"/>
    <mergeCell ref="F25:F26"/>
    <mergeCell ref="A27:A28"/>
    <mergeCell ref="B27:B28"/>
    <mergeCell ref="C27:C28"/>
    <mergeCell ref="D27:D28"/>
    <mergeCell ref="E27:E28"/>
    <mergeCell ref="F27:F28"/>
    <mergeCell ref="A25:A26"/>
    <mergeCell ref="B25:B26"/>
    <mergeCell ref="C25:C26"/>
    <mergeCell ref="D25:D26"/>
    <mergeCell ref="E25:E26"/>
    <mergeCell ref="F29:F30"/>
    <mergeCell ref="A31:A32"/>
    <mergeCell ref="B31:B32"/>
    <mergeCell ref="C31:C32"/>
    <mergeCell ref="D31:D32"/>
    <mergeCell ref="E31:E32"/>
    <mergeCell ref="F31:F32"/>
    <mergeCell ref="A29:A30"/>
    <mergeCell ref="B29:B30"/>
    <mergeCell ref="C29:C30"/>
    <mergeCell ref="D29:D30"/>
    <mergeCell ref="E29:E30"/>
    <mergeCell ref="F33:F34"/>
    <mergeCell ref="A35:A36"/>
    <mergeCell ref="B35:B36"/>
    <mergeCell ref="C35:C36"/>
    <mergeCell ref="D35:D36"/>
    <mergeCell ref="E35:E36"/>
    <mergeCell ref="F35:F36"/>
    <mergeCell ref="A33:A34"/>
    <mergeCell ref="B33:B34"/>
    <mergeCell ref="C33:C34"/>
    <mergeCell ref="D33:D34"/>
    <mergeCell ref="E33:E34"/>
    <mergeCell ref="F37:F38"/>
    <mergeCell ref="A39:A40"/>
    <mergeCell ref="B39:B40"/>
    <mergeCell ref="C39:C40"/>
    <mergeCell ref="D39:D40"/>
    <mergeCell ref="E39:E40"/>
    <mergeCell ref="F39:F40"/>
    <mergeCell ref="A37:A38"/>
    <mergeCell ref="B37:B38"/>
    <mergeCell ref="C37:C38"/>
    <mergeCell ref="D37:D38"/>
    <mergeCell ref="E37:E38"/>
    <mergeCell ref="F41:F42"/>
    <mergeCell ref="A43:A44"/>
    <mergeCell ref="B43:B44"/>
    <mergeCell ref="C43:C44"/>
    <mergeCell ref="D43:D44"/>
    <mergeCell ref="E43:E44"/>
    <mergeCell ref="F43:F44"/>
    <mergeCell ref="A41:A42"/>
    <mergeCell ref="B41:B42"/>
    <mergeCell ref="C41:C42"/>
    <mergeCell ref="D41:D42"/>
    <mergeCell ref="E41:E42"/>
    <mergeCell ref="F45:F46"/>
    <mergeCell ref="A47:A48"/>
    <mergeCell ref="B47:B48"/>
    <mergeCell ref="C47:C48"/>
    <mergeCell ref="D47:D48"/>
    <mergeCell ref="E47:E48"/>
    <mergeCell ref="F47:F48"/>
    <mergeCell ref="A45:A46"/>
    <mergeCell ref="B45:B46"/>
    <mergeCell ref="C45:C46"/>
    <mergeCell ref="D45:D46"/>
    <mergeCell ref="E45:E46"/>
    <mergeCell ref="F49:F50"/>
    <mergeCell ref="A51:A52"/>
    <mergeCell ref="B51:B52"/>
    <mergeCell ref="C51:C52"/>
    <mergeCell ref="D51:D52"/>
    <mergeCell ref="E51:E52"/>
    <mergeCell ref="F51:F52"/>
    <mergeCell ref="A49:A50"/>
    <mergeCell ref="B49:B50"/>
    <mergeCell ref="C49:C50"/>
    <mergeCell ref="D49:D50"/>
    <mergeCell ref="E49:E50"/>
    <mergeCell ref="F53:F54"/>
    <mergeCell ref="A55:A56"/>
    <mergeCell ref="B55:B56"/>
    <mergeCell ref="C55:C56"/>
    <mergeCell ref="D55:D56"/>
    <mergeCell ref="E55:E56"/>
    <mergeCell ref="F55:F56"/>
    <mergeCell ref="A53:A54"/>
    <mergeCell ref="B53:B54"/>
    <mergeCell ref="C53:C54"/>
    <mergeCell ref="D53:D54"/>
    <mergeCell ref="E53:E54"/>
    <mergeCell ref="F57:F58"/>
    <mergeCell ref="A59:A60"/>
    <mergeCell ref="B59:B60"/>
    <mergeCell ref="C59:C60"/>
    <mergeCell ref="D59:D60"/>
    <mergeCell ref="E59:E60"/>
    <mergeCell ref="F59:F60"/>
    <mergeCell ref="A57:A58"/>
    <mergeCell ref="B57:B58"/>
    <mergeCell ref="C57:C58"/>
    <mergeCell ref="D57:D58"/>
    <mergeCell ref="E57:E58"/>
    <mergeCell ref="F61:F62"/>
    <mergeCell ref="A63:A64"/>
    <mergeCell ref="B63:B64"/>
    <mergeCell ref="C63:C64"/>
    <mergeCell ref="D63:D64"/>
    <mergeCell ref="E63:E64"/>
    <mergeCell ref="F63:F64"/>
    <mergeCell ref="A61:A62"/>
    <mergeCell ref="B61:B62"/>
    <mergeCell ref="C61:C62"/>
    <mergeCell ref="D61:D62"/>
    <mergeCell ref="E61:E62"/>
    <mergeCell ref="F65:F66"/>
    <mergeCell ref="A67:A68"/>
    <mergeCell ref="B67:B68"/>
    <mergeCell ref="C67:C68"/>
    <mergeCell ref="D67:D68"/>
    <mergeCell ref="E67:E68"/>
    <mergeCell ref="F67:F68"/>
    <mergeCell ref="A65:A66"/>
    <mergeCell ref="B65:B66"/>
    <mergeCell ref="C65:C66"/>
    <mergeCell ref="D65:D66"/>
    <mergeCell ref="E65:E66"/>
    <mergeCell ref="F69:F70"/>
    <mergeCell ref="A71:A72"/>
    <mergeCell ref="B71:B72"/>
    <mergeCell ref="C71:C72"/>
    <mergeCell ref="D71:D72"/>
    <mergeCell ref="E71:E72"/>
    <mergeCell ref="F71:F72"/>
    <mergeCell ref="A69:A70"/>
    <mergeCell ref="B69:B70"/>
    <mergeCell ref="C69:C70"/>
    <mergeCell ref="D69:D70"/>
    <mergeCell ref="E69:E70"/>
    <mergeCell ref="F73:F74"/>
    <mergeCell ref="A75:A76"/>
    <mergeCell ref="B75:B76"/>
    <mergeCell ref="C75:C76"/>
    <mergeCell ref="D75:D76"/>
    <mergeCell ref="E75:E76"/>
    <mergeCell ref="F75:F76"/>
    <mergeCell ref="A73:A74"/>
    <mergeCell ref="B73:B74"/>
    <mergeCell ref="C73:C74"/>
    <mergeCell ref="D73:D74"/>
    <mergeCell ref="E73:E74"/>
    <mergeCell ref="F77:F78"/>
    <mergeCell ref="A79:A80"/>
    <mergeCell ref="B79:B80"/>
    <mergeCell ref="C79:C80"/>
    <mergeCell ref="D79:D80"/>
    <mergeCell ref="E79:E80"/>
    <mergeCell ref="F79:F80"/>
    <mergeCell ref="A77:A78"/>
    <mergeCell ref="B77:B78"/>
    <mergeCell ref="C77:C78"/>
    <mergeCell ref="D77:D78"/>
    <mergeCell ref="E77:E78"/>
    <mergeCell ref="F81:F82"/>
    <mergeCell ref="A83:A84"/>
    <mergeCell ref="B83:B84"/>
    <mergeCell ref="C83:C84"/>
    <mergeCell ref="D83:D84"/>
    <mergeCell ref="E83:E84"/>
    <mergeCell ref="F83:F84"/>
    <mergeCell ref="A81:A82"/>
    <mergeCell ref="B81:B82"/>
    <mergeCell ref="C81:C82"/>
    <mergeCell ref="D81:D82"/>
    <mergeCell ref="E81:E82"/>
    <mergeCell ref="F85:F86"/>
    <mergeCell ref="A87:A88"/>
    <mergeCell ref="B87:B88"/>
    <mergeCell ref="C87:C88"/>
    <mergeCell ref="D87:D88"/>
    <mergeCell ref="E87:E88"/>
    <mergeCell ref="F87:F88"/>
    <mergeCell ref="A85:A86"/>
    <mergeCell ref="B85:B86"/>
    <mergeCell ref="C85:C86"/>
    <mergeCell ref="D85:D86"/>
    <mergeCell ref="E85:E86"/>
    <mergeCell ref="F89:F90"/>
    <mergeCell ref="A91:A92"/>
    <mergeCell ref="B91:B92"/>
    <mergeCell ref="C91:C92"/>
    <mergeCell ref="D91:D92"/>
    <mergeCell ref="E91:E92"/>
    <mergeCell ref="F91:F92"/>
    <mergeCell ref="A89:A90"/>
    <mergeCell ref="B89:B90"/>
    <mergeCell ref="C89:C90"/>
    <mergeCell ref="D89:D90"/>
    <mergeCell ref="E89:E90"/>
    <mergeCell ref="F93:F94"/>
    <mergeCell ref="A95:A96"/>
    <mergeCell ref="B95:B96"/>
    <mergeCell ref="C95:C96"/>
    <mergeCell ref="D95:D96"/>
    <mergeCell ref="E95:E96"/>
    <mergeCell ref="F95:F96"/>
    <mergeCell ref="A93:A94"/>
    <mergeCell ref="B93:B94"/>
    <mergeCell ref="C93:C94"/>
    <mergeCell ref="D93:D94"/>
    <mergeCell ref="E93:E94"/>
    <mergeCell ref="F97:F98"/>
    <mergeCell ref="A99:A100"/>
    <mergeCell ref="B99:B100"/>
    <mergeCell ref="C99:C100"/>
    <mergeCell ref="D99:D100"/>
    <mergeCell ref="E99:E100"/>
    <mergeCell ref="F99:F100"/>
    <mergeCell ref="A97:A98"/>
    <mergeCell ref="B97:B98"/>
    <mergeCell ref="C97:C98"/>
    <mergeCell ref="D97:D98"/>
    <mergeCell ref="E97:E98"/>
    <mergeCell ref="F101:F102"/>
    <mergeCell ref="A103:A104"/>
    <mergeCell ref="B103:B104"/>
    <mergeCell ref="C103:C104"/>
    <mergeCell ref="D103:D104"/>
    <mergeCell ref="E103:E104"/>
    <mergeCell ref="F103:F104"/>
    <mergeCell ref="A101:A102"/>
    <mergeCell ref="B101:B102"/>
    <mergeCell ref="C101:C102"/>
    <mergeCell ref="D101:D102"/>
    <mergeCell ref="E101:E102"/>
    <mergeCell ref="F105:F106"/>
    <mergeCell ref="A107:A108"/>
    <mergeCell ref="B107:B108"/>
    <mergeCell ref="C107:C108"/>
    <mergeCell ref="D107:D108"/>
    <mergeCell ref="E107:E108"/>
    <mergeCell ref="F107:F108"/>
    <mergeCell ref="A105:A106"/>
    <mergeCell ref="B105:B106"/>
    <mergeCell ref="C105:C106"/>
    <mergeCell ref="D105:D106"/>
    <mergeCell ref="E105:E106"/>
    <mergeCell ref="F109:F110"/>
    <mergeCell ref="A111:A112"/>
    <mergeCell ref="B111:B112"/>
    <mergeCell ref="C111:C112"/>
    <mergeCell ref="D111:D112"/>
    <mergeCell ref="E111:E112"/>
    <mergeCell ref="F111:F112"/>
    <mergeCell ref="A109:A110"/>
    <mergeCell ref="B109:B110"/>
    <mergeCell ref="C109:C110"/>
    <mergeCell ref="D109:D110"/>
    <mergeCell ref="E109:E110"/>
    <mergeCell ref="F113:F114"/>
    <mergeCell ref="A115:A116"/>
    <mergeCell ref="B115:B116"/>
    <mergeCell ref="C115:C116"/>
    <mergeCell ref="D115:D116"/>
    <mergeCell ref="E115:E116"/>
    <mergeCell ref="F115:F116"/>
    <mergeCell ref="A113:A114"/>
    <mergeCell ref="B113:B114"/>
    <mergeCell ref="C113:C114"/>
    <mergeCell ref="D113:D114"/>
    <mergeCell ref="E113:E114"/>
    <mergeCell ref="F117:F118"/>
    <mergeCell ref="A119:A120"/>
    <mergeCell ref="B119:B120"/>
    <mergeCell ref="C119:C120"/>
    <mergeCell ref="D119:D120"/>
    <mergeCell ref="E119:E120"/>
    <mergeCell ref="F119:F120"/>
    <mergeCell ref="A117:A118"/>
    <mergeCell ref="B117:B118"/>
    <mergeCell ref="C117:C118"/>
    <mergeCell ref="D117:D118"/>
    <mergeCell ref="E117:E118"/>
    <mergeCell ref="F121:F122"/>
    <mergeCell ref="A123:A124"/>
    <mergeCell ref="B123:B124"/>
    <mergeCell ref="C123:C124"/>
    <mergeCell ref="D123:D124"/>
    <mergeCell ref="E123:E124"/>
    <mergeCell ref="F123:F124"/>
    <mergeCell ref="A121:A122"/>
    <mergeCell ref="B121:B122"/>
    <mergeCell ref="C121:C122"/>
    <mergeCell ref="D121:D122"/>
    <mergeCell ref="E121:E122"/>
    <mergeCell ref="F125:F126"/>
    <mergeCell ref="A127:A128"/>
    <mergeCell ref="B127:B128"/>
    <mergeCell ref="C127:C128"/>
    <mergeCell ref="D127:D128"/>
    <mergeCell ref="E127:E128"/>
    <mergeCell ref="F127:F128"/>
    <mergeCell ref="A125:A126"/>
    <mergeCell ref="B125:B126"/>
    <mergeCell ref="C125:C126"/>
    <mergeCell ref="D125:D126"/>
    <mergeCell ref="E125:E126"/>
    <mergeCell ref="F129:F130"/>
    <mergeCell ref="A131:A132"/>
    <mergeCell ref="B131:B132"/>
    <mergeCell ref="C131:C132"/>
    <mergeCell ref="D131:D132"/>
    <mergeCell ref="E131:E132"/>
    <mergeCell ref="F131:F132"/>
    <mergeCell ref="A129:A130"/>
    <mergeCell ref="B129:B130"/>
    <mergeCell ref="C129:C130"/>
    <mergeCell ref="D129:D130"/>
    <mergeCell ref="E129:E130"/>
    <mergeCell ref="F133:F134"/>
    <mergeCell ref="A135:A136"/>
    <mergeCell ref="B135:B136"/>
    <mergeCell ref="C135:C136"/>
    <mergeCell ref="D135:D136"/>
    <mergeCell ref="E135:E136"/>
    <mergeCell ref="F135:F136"/>
    <mergeCell ref="A133:A134"/>
    <mergeCell ref="B133:B134"/>
    <mergeCell ref="C133:C134"/>
    <mergeCell ref="D133:D134"/>
    <mergeCell ref="E133:E134"/>
    <mergeCell ref="F137:F138"/>
    <mergeCell ref="A139:A140"/>
    <mergeCell ref="B139:B140"/>
    <mergeCell ref="C139:C140"/>
    <mergeCell ref="D139:D140"/>
    <mergeCell ref="E139:E140"/>
    <mergeCell ref="F139:F140"/>
    <mergeCell ref="A137:A138"/>
    <mergeCell ref="B137:B138"/>
    <mergeCell ref="C137:C138"/>
    <mergeCell ref="D137:D138"/>
    <mergeCell ref="E137:E138"/>
  </mergeCells>
  <pageMargins left="0.7" right="0.7" top="0.75" bottom="0.75" header="0.3" footer="0.3"/>
  <pageSetup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3"/>
  <sheetViews>
    <sheetView showGridLines="0" zoomScaleNormal="100" workbookViewId="0">
      <selection sqref="A1:B4"/>
    </sheetView>
  </sheetViews>
  <sheetFormatPr baseColWidth="10" defaultRowHeight="15" x14ac:dyDescent="0.3"/>
  <cols>
    <col min="1" max="1" width="4.7109375" style="59" bestFit="1" customWidth="1"/>
    <col min="2" max="2" width="16" style="59" bestFit="1" customWidth="1"/>
    <col min="3" max="3" width="17" style="59" bestFit="1" customWidth="1"/>
    <col min="4" max="4" width="17.85546875" style="59" customWidth="1"/>
    <col min="5" max="5" width="22.5703125" style="59" bestFit="1" customWidth="1"/>
    <col min="6" max="6" width="10.28515625" style="59" bestFit="1" customWidth="1"/>
    <col min="7" max="7" width="14.42578125" style="59" bestFit="1" customWidth="1"/>
    <col min="8" max="8" width="26.140625" style="59" customWidth="1"/>
    <col min="9" max="9" width="10.28515625" style="59" bestFit="1" customWidth="1"/>
    <col min="10" max="10" width="16.5703125" style="59" bestFit="1" customWidth="1"/>
    <col min="11" max="11" width="14.5703125" style="59" bestFit="1" customWidth="1"/>
    <col min="12" max="12" width="18.7109375" style="59" bestFit="1" customWidth="1"/>
    <col min="13" max="13" width="24.5703125" style="59" bestFit="1" customWidth="1"/>
    <col min="14" max="14" width="22.140625" style="59" bestFit="1" customWidth="1"/>
    <col min="15" max="16" width="22.7109375" style="59" bestFit="1" customWidth="1"/>
    <col min="17" max="17" width="17.28515625" style="59" bestFit="1" customWidth="1"/>
    <col min="18" max="18" width="17.5703125" style="59" bestFit="1" customWidth="1"/>
    <col min="19" max="16384" width="11.42578125" style="29"/>
  </cols>
  <sheetData>
    <row r="1" spans="1:18" ht="15" customHeight="1" x14ac:dyDescent="0.3">
      <c r="A1" s="284"/>
      <c r="B1" s="284"/>
      <c r="C1" s="285" t="s">
        <v>198</v>
      </c>
      <c r="D1" s="286"/>
      <c r="E1" s="286"/>
      <c r="F1" s="286"/>
      <c r="G1" s="286"/>
      <c r="H1" s="287"/>
      <c r="I1" s="285"/>
      <c r="J1" s="287"/>
      <c r="K1" s="288"/>
      <c r="L1" s="288"/>
      <c r="M1" s="288"/>
      <c r="N1" s="288"/>
      <c r="O1" s="288"/>
      <c r="P1" s="288"/>
      <c r="Q1" s="288"/>
      <c r="R1" s="288"/>
    </row>
    <row r="2" spans="1:18" ht="15" customHeight="1" x14ac:dyDescent="0.3">
      <c r="A2" s="284"/>
      <c r="B2" s="284"/>
      <c r="C2" s="289"/>
      <c r="D2" s="290"/>
      <c r="E2" s="290"/>
      <c r="F2" s="290"/>
      <c r="G2" s="290"/>
      <c r="H2" s="291"/>
      <c r="I2" s="289"/>
      <c r="J2" s="291"/>
      <c r="K2" s="288"/>
      <c r="L2" s="288"/>
      <c r="M2" s="288"/>
      <c r="N2" s="288"/>
      <c r="O2" s="288"/>
      <c r="P2" s="288"/>
      <c r="Q2" s="288"/>
      <c r="R2" s="288"/>
    </row>
    <row r="3" spans="1:18" ht="15" customHeight="1" x14ac:dyDescent="0.3">
      <c r="A3" s="284"/>
      <c r="B3" s="284"/>
      <c r="C3" s="289"/>
      <c r="D3" s="290"/>
      <c r="E3" s="290"/>
      <c r="F3" s="290"/>
      <c r="G3" s="290"/>
      <c r="H3" s="291"/>
      <c r="I3" s="289"/>
      <c r="J3" s="291"/>
      <c r="K3" s="288"/>
      <c r="L3" s="288"/>
      <c r="M3" s="288"/>
      <c r="N3" s="288"/>
      <c r="O3" s="288"/>
      <c r="P3" s="288"/>
      <c r="Q3" s="288"/>
      <c r="R3" s="288"/>
    </row>
    <row r="4" spans="1:18" ht="15" customHeight="1" x14ac:dyDescent="0.3">
      <c r="A4" s="292"/>
      <c r="B4" s="292"/>
      <c r="C4" s="289"/>
      <c r="D4" s="290"/>
      <c r="E4" s="290"/>
      <c r="F4" s="290"/>
      <c r="G4" s="290"/>
      <c r="H4" s="291"/>
      <c r="I4" s="289"/>
      <c r="J4" s="291"/>
      <c r="K4" s="288"/>
      <c r="L4" s="288"/>
      <c r="M4" s="288"/>
      <c r="N4" s="288"/>
      <c r="O4" s="288"/>
      <c r="P4" s="288"/>
      <c r="Q4" s="288"/>
      <c r="R4" s="288"/>
    </row>
    <row r="5" spans="1:18" s="60" customFormat="1" ht="34.5" customHeight="1" x14ac:dyDescent="0.3">
      <c r="A5" s="293" t="s">
        <v>63</v>
      </c>
      <c r="B5" s="294" t="s">
        <v>54</v>
      </c>
      <c r="C5" s="294" t="s">
        <v>65</v>
      </c>
      <c r="D5" s="295" t="s">
        <v>48</v>
      </c>
      <c r="E5" s="295" t="s">
        <v>49</v>
      </c>
      <c r="F5" s="295" t="s">
        <v>50</v>
      </c>
      <c r="G5" s="295" t="s">
        <v>51</v>
      </c>
      <c r="H5" s="294" t="s">
        <v>52</v>
      </c>
      <c r="I5" s="295" t="s">
        <v>53</v>
      </c>
      <c r="J5" s="294" t="s">
        <v>55</v>
      </c>
      <c r="K5" s="295" t="s">
        <v>56</v>
      </c>
      <c r="L5" s="295" t="s">
        <v>57</v>
      </c>
      <c r="M5" s="295" t="s">
        <v>62</v>
      </c>
      <c r="N5" s="295" t="s">
        <v>61</v>
      </c>
      <c r="O5" s="295" t="s">
        <v>59</v>
      </c>
      <c r="P5" s="295" t="s">
        <v>60</v>
      </c>
      <c r="Q5" s="294" t="s">
        <v>58</v>
      </c>
      <c r="R5" s="294" t="s">
        <v>64</v>
      </c>
    </row>
    <row r="6" spans="1:18" x14ac:dyDescent="0.3">
      <c r="A6" s="296">
        <v>10</v>
      </c>
      <c r="B6" s="297"/>
      <c r="C6" s="297"/>
      <c r="D6" s="76"/>
      <c r="E6" s="76"/>
      <c r="F6" s="76"/>
      <c r="G6" s="76"/>
      <c r="H6" s="298"/>
      <c r="I6" s="76"/>
      <c r="J6" s="76"/>
      <c r="K6" s="76"/>
      <c r="L6" s="76"/>
      <c r="M6" s="76"/>
      <c r="N6" s="76"/>
      <c r="O6" s="76"/>
      <c r="P6" s="76"/>
      <c r="Q6" s="299"/>
      <c r="R6" s="300"/>
    </row>
    <row r="7" spans="1:18" x14ac:dyDescent="0.3">
      <c r="A7" s="296" t="s">
        <v>79</v>
      </c>
      <c r="B7" s="297"/>
      <c r="C7" s="297"/>
      <c r="D7" s="297"/>
      <c r="E7" s="297"/>
      <c r="F7" s="76"/>
      <c r="G7" s="76"/>
      <c r="H7" s="301"/>
      <c r="I7" s="297"/>
      <c r="J7" s="297"/>
      <c r="K7" s="297"/>
      <c r="L7" s="76"/>
      <c r="M7" s="297"/>
      <c r="N7" s="297"/>
      <c r="O7" s="297"/>
      <c r="P7" s="297"/>
      <c r="Q7" s="299"/>
      <c r="R7" s="300"/>
    </row>
    <row r="8" spans="1:18" x14ac:dyDescent="0.3">
      <c r="A8" s="296" t="s">
        <v>114</v>
      </c>
      <c r="B8" s="297"/>
      <c r="C8" s="297"/>
      <c r="D8" s="297"/>
      <c r="E8" s="297"/>
      <c r="F8" s="76"/>
      <c r="G8" s="76"/>
      <c r="H8" s="301"/>
      <c r="I8" s="297"/>
      <c r="J8" s="297"/>
      <c r="K8" s="297"/>
      <c r="L8" s="76"/>
      <c r="M8" s="297"/>
      <c r="N8" s="297"/>
      <c r="O8" s="297"/>
      <c r="P8" s="297"/>
      <c r="Q8" s="299"/>
      <c r="R8" s="300"/>
    </row>
    <row r="9" spans="1:18" x14ac:dyDescent="0.3">
      <c r="A9" s="296" t="s">
        <v>115</v>
      </c>
      <c r="B9" s="297"/>
      <c r="C9" s="297"/>
      <c r="D9" s="297"/>
      <c r="E9" s="297"/>
      <c r="F9" s="297"/>
      <c r="G9" s="76"/>
      <c r="H9" s="301"/>
      <c r="I9" s="297"/>
      <c r="J9" s="297"/>
      <c r="K9" s="297"/>
      <c r="L9" s="76"/>
      <c r="M9" s="297"/>
      <c r="N9" s="297"/>
      <c r="O9" s="297"/>
      <c r="P9" s="297"/>
      <c r="Q9" s="299"/>
      <c r="R9" s="300"/>
    </row>
    <row r="10" spans="1:18" x14ac:dyDescent="0.3">
      <c r="A10" s="296" t="s">
        <v>116</v>
      </c>
      <c r="B10" s="297"/>
      <c r="C10" s="297"/>
      <c r="D10" s="297"/>
      <c r="E10" s="297"/>
      <c r="F10" s="297"/>
      <c r="G10" s="76"/>
      <c r="H10" s="301"/>
      <c r="I10" s="297"/>
      <c r="J10" s="297"/>
      <c r="K10" s="297"/>
      <c r="L10" s="76"/>
      <c r="M10" s="297"/>
      <c r="N10" s="297"/>
      <c r="O10" s="297"/>
      <c r="P10" s="297"/>
      <c r="Q10" s="299"/>
      <c r="R10" s="300"/>
    </row>
    <row r="11" spans="1:18" x14ac:dyDescent="0.3">
      <c r="A11" s="296" t="s">
        <v>117</v>
      </c>
      <c r="B11" s="297"/>
      <c r="C11" s="297"/>
      <c r="D11" s="297"/>
      <c r="E11" s="297"/>
      <c r="F11" s="297"/>
      <c r="G11" s="76"/>
      <c r="H11" s="301"/>
      <c r="I11" s="297"/>
      <c r="J11" s="297"/>
      <c r="K11" s="297"/>
      <c r="L11" s="76"/>
      <c r="M11" s="297"/>
      <c r="N11" s="297"/>
      <c r="O11" s="297"/>
      <c r="P11" s="297"/>
      <c r="Q11" s="299"/>
      <c r="R11" s="300"/>
    </row>
    <row r="12" spans="1:18" x14ac:dyDescent="0.3">
      <c r="A12" s="296" t="s">
        <v>118</v>
      </c>
      <c r="B12" s="297"/>
      <c r="C12" s="297"/>
      <c r="D12" s="297"/>
      <c r="E12" s="297"/>
      <c r="F12" s="297"/>
      <c r="G12" s="76"/>
      <c r="H12" s="301"/>
      <c r="I12" s="297"/>
      <c r="J12" s="297"/>
      <c r="K12" s="297"/>
      <c r="L12" s="76"/>
      <c r="M12" s="297"/>
      <c r="N12" s="297"/>
      <c r="O12" s="297"/>
      <c r="P12" s="297"/>
      <c r="Q12" s="299"/>
      <c r="R12" s="300"/>
    </row>
    <row r="13" spans="1:18" x14ac:dyDescent="0.3">
      <c r="A13" s="296" t="s">
        <v>119</v>
      </c>
      <c r="B13" s="297"/>
      <c r="C13" s="297"/>
      <c r="D13" s="297"/>
      <c r="E13" s="297"/>
      <c r="F13" s="297"/>
      <c r="G13" s="76"/>
      <c r="H13" s="301"/>
      <c r="I13" s="297"/>
      <c r="J13" s="297"/>
      <c r="K13" s="297"/>
      <c r="L13" s="76"/>
      <c r="M13" s="297"/>
      <c r="N13" s="297"/>
      <c r="O13" s="297"/>
      <c r="P13" s="297"/>
      <c r="Q13" s="299"/>
      <c r="R13" s="300"/>
    </row>
  </sheetData>
  <mergeCells count="3">
    <mergeCell ref="A1:B4"/>
    <mergeCell ref="C1:H4"/>
    <mergeCell ref="I1:J4"/>
  </mergeCells>
  <phoneticPr fontId="3" type="noConversion"/>
  <pageMargins left="0.7" right="0.7" top="0.75" bottom="0.75" header="0.3" footer="0.3"/>
  <pageSetup scale="13" orientation="landscape"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1</vt:i4>
      </vt:variant>
    </vt:vector>
  </HeadingPairs>
  <TitlesOfParts>
    <vt:vector size="21" baseType="lpstr">
      <vt:lpstr>Hoja1</vt:lpstr>
      <vt:lpstr>0.1</vt:lpstr>
      <vt:lpstr>0.2</vt:lpstr>
      <vt:lpstr>0.3</vt:lpstr>
      <vt:lpstr>0.5</vt:lpstr>
      <vt:lpstr>0.6</vt:lpstr>
      <vt:lpstr>0.7</vt:lpstr>
      <vt:lpstr>0.8</vt:lpstr>
      <vt:lpstr>0.8a</vt:lpstr>
      <vt:lpstr>0.9</vt:lpstr>
      <vt:lpstr>10</vt:lpstr>
      <vt:lpstr>10.1</vt:lpstr>
      <vt:lpstr>10.2</vt:lpstr>
      <vt:lpstr>10.3</vt:lpstr>
      <vt:lpstr>10.4</vt:lpstr>
      <vt:lpstr>10.5</vt:lpstr>
      <vt:lpstr>10.6</vt:lpstr>
      <vt:lpstr>10.7</vt:lpstr>
      <vt:lpstr>15</vt:lpstr>
      <vt:lpstr>16</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AHUMADA</dc:creator>
  <cp:lastModifiedBy>Juan Camilo Calderon - SGI</cp:lastModifiedBy>
  <dcterms:created xsi:type="dcterms:W3CDTF">2019-09-26T18:57:38Z</dcterms:created>
  <dcterms:modified xsi:type="dcterms:W3CDTF">2025-09-29T16:35:51Z</dcterms:modified>
</cp:coreProperties>
</file>