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3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7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8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9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rautonomagovco-my.sharepoint.com/personal/sgi_crautonoma_gov_co/Documents/SGI CRA/5. Solicitudes de cambio/2025/"/>
    </mc:Choice>
  </mc:AlternateContent>
  <xr:revisionPtr revIDLastSave="3" documentId="8_{8856BC93-416E-4FF2-9921-1F12CFFB95C8}" xr6:coauthVersionLast="47" xr6:coauthVersionMax="47" xr10:uidLastSave="{B7776240-B13F-478A-8B6C-8B89E9B480BB}"/>
  <bookViews>
    <workbookView xWindow="-120" yWindow="-120" windowWidth="20730" windowHeight="11040" xr2:uid="{310AB735-96A8-4330-970C-4F95BFAF0DCC}"/>
  </bookViews>
  <sheets>
    <sheet name="Plan de trabajo SVE Biomecanico" sheetId="1" r:id="rId1"/>
  </sheets>
  <definedNames>
    <definedName name="dato1">#REF!</definedName>
    <definedName name="dato10">#REF!</definedName>
    <definedName name="DATO11">#REF!</definedName>
    <definedName name="DATO12">#REF!</definedName>
    <definedName name="DATO13">#REF!</definedName>
    <definedName name="DATO14">#REF!</definedName>
    <definedName name="DATO15">#REF!</definedName>
    <definedName name="DATO16">#REF!</definedName>
    <definedName name="DATO17">#REF!</definedName>
    <definedName name="dato18">#REF!</definedName>
    <definedName name="dato19">#REF!</definedName>
    <definedName name="dato2">#REF!</definedName>
    <definedName name="dato20">#REF!</definedName>
    <definedName name="dato21">#REF!</definedName>
    <definedName name="dato3">#REF!</definedName>
    <definedName name="dato31">#REF!</definedName>
    <definedName name="dato32">#REF!</definedName>
    <definedName name="dato33">#REF!</definedName>
    <definedName name="dato34">#REF!</definedName>
    <definedName name="dato35">#REF!</definedName>
    <definedName name="dato36">#REF!</definedName>
    <definedName name="dato37">#REF!</definedName>
    <definedName name="dato38">#REF!</definedName>
    <definedName name="dato39">#REF!</definedName>
    <definedName name="dato4">#REF!</definedName>
    <definedName name="dato40">#REF!</definedName>
    <definedName name="dato5">#REF!</definedName>
    <definedName name="dato6">#REF!</definedName>
    <definedName name="dato7">#REF!</definedName>
    <definedName name="dato8">#REF!</definedName>
    <definedName name="dato9">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4" i="1" l="1"/>
  <c r="E114" i="1"/>
  <c r="F113" i="1"/>
  <c r="E113" i="1"/>
  <c r="F112" i="1"/>
  <c r="E112" i="1"/>
  <c r="D107" i="1"/>
  <c r="C107" i="1"/>
  <c r="B107" i="1"/>
  <c r="D106" i="1"/>
  <c r="C106" i="1"/>
  <c r="B106" i="1"/>
  <c r="BP67" i="1"/>
  <c r="BN67" i="1"/>
  <c r="BL67" i="1"/>
  <c r="BJ67" i="1"/>
  <c r="BH67" i="1"/>
  <c r="BF67" i="1"/>
  <c r="AZ61" i="1"/>
  <c r="AG137" i="1" s="1"/>
  <c r="AY61" i="1"/>
  <c r="AX61" i="1"/>
  <c r="AG131" i="1" s="1"/>
  <c r="AW61" i="1"/>
  <c r="AV61" i="1"/>
  <c r="AE137" i="1" s="1"/>
  <c r="AU61" i="1"/>
  <c r="AT61" i="1"/>
  <c r="AE131" i="1" s="1"/>
  <c r="AS61" i="1"/>
  <c r="AR61" i="1"/>
  <c r="AC137" i="1" s="1"/>
  <c r="AQ61" i="1"/>
  <c r="AP61" i="1"/>
  <c r="AC131" i="1" s="1"/>
  <c r="AO61" i="1"/>
  <c r="AN61" i="1"/>
  <c r="AA137" i="1" s="1"/>
  <c r="AM61" i="1"/>
  <c r="AL61" i="1"/>
  <c r="AA131" i="1" s="1"/>
  <c r="AK61" i="1"/>
  <c r="AJ61" i="1"/>
  <c r="Y137" i="1" s="1"/>
  <c r="AI61" i="1"/>
  <c r="AH61" i="1"/>
  <c r="Y131" i="1" s="1"/>
  <c r="AG61" i="1"/>
  <c r="AF61" i="1"/>
  <c r="AC63" i="1" s="1"/>
  <c r="AE61" i="1"/>
  <c r="AD61" i="1"/>
  <c r="AC62" i="1" s="1"/>
  <c r="AC61" i="1"/>
  <c r="AB61" i="1"/>
  <c r="O137" i="1" s="1"/>
  <c r="AA61" i="1"/>
  <c r="Z61" i="1"/>
  <c r="O131" i="1" s="1"/>
  <c r="Y61" i="1"/>
  <c r="X61" i="1"/>
  <c r="M137" i="1" s="1"/>
  <c r="W61" i="1"/>
  <c r="V61" i="1"/>
  <c r="M131" i="1" s="1"/>
  <c r="U61" i="1"/>
  <c r="T61" i="1"/>
  <c r="K137" i="1" s="1"/>
  <c r="S61" i="1"/>
  <c r="R61" i="1"/>
  <c r="K131" i="1" s="1"/>
  <c r="Q61" i="1"/>
  <c r="P61" i="1"/>
  <c r="I137" i="1" s="1"/>
  <c r="O61" i="1"/>
  <c r="N61" i="1"/>
  <c r="I131" i="1" s="1"/>
  <c r="M61" i="1"/>
  <c r="L61" i="1"/>
  <c r="G137" i="1" s="1"/>
  <c r="K61" i="1"/>
  <c r="J61" i="1"/>
  <c r="G131" i="1" s="1"/>
  <c r="I61" i="1"/>
  <c r="H61" i="1"/>
  <c r="E63" i="1" s="1"/>
  <c r="G61" i="1"/>
  <c r="F61" i="1"/>
  <c r="BA61" i="1" s="1"/>
  <c r="BD61" i="1" s="1"/>
  <c r="E61" i="1"/>
  <c r="AS55" i="1"/>
  <c r="O66" i="1" s="1"/>
  <c r="AM55" i="1"/>
  <c r="AB66" i="1" s="1"/>
  <c r="AC55" i="1"/>
  <c r="K66" i="1" s="1"/>
  <c r="W55" i="1"/>
  <c r="X66" i="1" s="1"/>
  <c r="M55" i="1"/>
  <c r="G66" i="1" s="1"/>
  <c r="G55" i="1"/>
  <c r="T66" i="1" s="1"/>
  <c r="AZ54" i="1"/>
  <c r="AY55" i="1" s="1"/>
  <c r="AE66" i="1" s="1"/>
  <c r="AY54" i="1"/>
  <c r="AX54" i="1"/>
  <c r="AW55" i="1" s="1"/>
  <c r="P66" i="1" s="1"/>
  <c r="AW54" i="1"/>
  <c r="AV54" i="1"/>
  <c r="AU55" i="1" s="1"/>
  <c r="AD66" i="1" s="1"/>
  <c r="AU54" i="1"/>
  <c r="AT54" i="1"/>
  <c r="AS54" i="1"/>
  <c r="AR54" i="1"/>
  <c r="AQ55" i="1" s="1"/>
  <c r="AC66" i="1" s="1"/>
  <c r="AQ54" i="1"/>
  <c r="AP54" i="1"/>
  <c r="AO55" i="1" s="1"/>
  <c r="N66" i="1" s="1"/>
  <c r="AO54" i="1"/>
  <c r="AN54" i="1"/>
  <c r="AM54" i="1"/>
  <c r="AL54" i="1"/>
  <c r="AK55" i="1" s="1"/>
  <c r="M66" i="1" s="1"/>
  <c r="AK54" i="1"/>
  <c r="AJ54" i="1"/>
  <c r="AI55" i="1" s="1"/>
  <c r="AA66" i="1" s="1"/>
  <c r="AI54" i="1"/>
  <c r="AH54" i="1"/>
  <c r="AG55" i="1" s="1"/>
  <c r="L66" i="1" s="1"/>
  <c r="AG54" i="1"/>
  <c r="AC56" i="1" s="1"/>
  <c r="AF54" i="1"/>
  <c r="AC57" i="1" s="1"/>
  <c r="AE54" i="1"/>
  <c r="AD54" i="1"/>
  <c r="AC54" i="1"/>
  <c r="AB54" i="1"/>
  <c r="AA55" i="1" s="1"/>
  <c r="Y66" i="1" s="1"/>
  <c r="AA54" i="1"/>
  <c r="Z54" i="1"/>
  <c r="Y55" i="1" s="1"/>
  <c r="J66" i="1" s="1"/>
  <c r="Y54" i="1"/>
  <c r="X54" i="1"/>
  <c r="W54" i="1"/>
  <c r="V54" i="1"/>
  <c r="U55" i="1" s="1"/>
  <c r="I66" i="1" s="1"/>
  <c r="U54" i="1"/>
  <c r="T54" i="1"/>
  <c r="S55" i="1" s="1"/>
  <c r="W66" i="1" s="1"/>
  <c r="S54" i="1"/>
  <c r="R54" i="1"/>
  <c r="Q55" i="1" s="1"/>
  <c r="H66" i="1" s="1"/>
  <c r="Q54" i="1"/>
  <c r="P54" i="1"/>
  <c r="O55" i="1" s="1"/>
  <c r="V66" i="1" s="1"/>
  <c r="O54" i="1"/>
  <c r="N54" i="1"/>
  <c r="M54" i="1"/>
  <c r="L54" i="1"/>
  <c r="K55" i="1" s="1"/>
  <c r="U66" i="1" s="1"/>
  <c r="K54" i="1"/>
  <c r="J54" i="1"/>
  <c r="I55" i="1" s="1"/>
  <c r="F66" i="1" s="1"/>
  <c r="I54" i="1"/>
  <c r="H54" i="1"/>
  <c r="AI137" i="1" s="1"/>
  <c r="AM137" i="1" s="1"/>
  <c r="G54" i="1"/>
  <c r="F54" i="1"/>
  <c r="E54" i="1"/>
  <c r="BB51" i="1"/>
  <c r="BA51" i="1"/>
  <c r="BB50" i="1"/>
  <c r="BA50" i="1"/>
  <c r="BB49" i="1"/>
  <c r="BA49" i="1"/>
  <c r="BB48" i="1"/>
  <c r="BA48" i="1"/>
  <c r="BB47" i="1"/>
  <c r="BA47" i="1"/>
  <c r="BB46" i="1"/>
  <c r="BA46" i="1"/>
  <c r="BB45" i="1"/>
  <c r="BA45" i="1"/>
  <c r="BB44" i="1"/>
  <c r="BA44" i="1"/>
  <c r="BB43" i="1"/>
  <c r="BA43" i="1"/>
  <c r="BB42" i="1"/>
  <c r="BA42" i="1"/>
  <c r="BB41" i="1"/>
  <c r="BA41" i="1"/>
  <c r="BB40" i="1"/>
  <c r="BA40" i="1"/>
  <c r="BB39" i="1"/>
  <c r="BA39" i="1"/>
  <c r="BB38" i="1"/>
  <c r="BA38" i="1"/>
  <c r="BB37" i="1"/>
  <c r="BA37" i="1"/>
  <c r="BB36" i="1"/>
  <c r="BA36" i="1"/>
  <c r="BB35" i="1"/>
  <c r="BA35" i="1"/>
  <c r="BB34" i="1"/>
  <c r="BA34" i="1"/>
  <c r="BB33" i="1"/>
  <c r="BA33" i="1"/>
  <c r="BB32" i="1"/>
  <c r="BA32" i="1"/>
  <c r="BB31" i="1"/>
  <c r="BA31" i="1"/>
  <c r="BB30" i="1"/>
  <c r="BA30" i="1"/>
  <c r="BB29" i="1"/>
  <c r="BA29" i="1"/>
  <c r="BB28" i="1"/>
  <c r="BA28" i="1"/>
  <c r="BB27" i="1"/>
  <c r="BA27" i="1"/>
  <c r="BB26" i="1"/>
  <c r="BA26" i="1"/>
  <c r="BB25" i="1"/>
  <c r="BA25" i="1"/>
  <c r="BB24" i="1"/>
  <c r="BA24" i="1"/>
  <c r="BB23" i="1"/>
  <c r="BA23" i="1"/>
  <c r="BB22" i="1"/>
  <c r="BA22" i="1"/>
  <c r="BB21" i="1"/>
  <c r="BA21" i="1"/>
  <c r="BB20" i="1"/>
  <c r="BA20" i="1"/>
  <c r="BB19" i="1"/>
  <c r="BA19" i="1"/>
  <c r="BB18" i="1"/>
  <c r="BA18" i="1"/>
  <c r="AI131" i="1" l="1"/>
  <c r="AM131" i="1" s="1"/>
  <c r="BA54" i="1"/>
  <c r="BD54" i="1" s="1"/>
  <c r="AE55" i="1"/>
  <c r="Z66" i="1" s="1"/>
  <c r="BB61" i="1"/>
  <c r="E131" i="1"/>
  <c r="W131" i="1"/>
  <c r="E137" i="1"/>
  <c r="W137" i="1"/>
  <c r="BB54" i="1"/>
  <c r="E62" i="1"/>
  <c r="E55" i="1"/>
  <c r="E66" i="1" s="1"/>
  <c r="E56" i="1"/>
  <c r="E57" i="1"/>
  <c r="Q131" i="1"/>
  <c r="U131" i="1" s="1"/>
  <c r="Q137" i="1"/>
  <c r="U137" i="1" s="1"/>
</calcChain>
</file>

<file path=xl/sharedStrings.xml><?xml version="1.0" encoding="utf-8"?>
<sst xmlns="http://schemas.openxmlformats.org/spreadsheetml/2006/main" count="433" uniqueCount="131">
  <si>
    <t>FORMATO</t>
  </si>
  <si>
    <t>Plan de Trabajo Programa Sistema de Vigilancia Epidemiologica por riesgo Biomecanico</t>
  </si>
  <si>
    <t xml:space="preserve">AÑO EJECUCIÓN DEL PROGRAMA: </t>
  </si>
  <si>
    <t xml:space="preserve">INDICADORES </t>
  </si>
  <si>
    <t>SEMESTRES 1</t>
  </si>
  <si>
    <t>SEMESTRES 2</t>
  </si>
  <si>
    <t>TIPO</t>
  </si>
  <si>
    <t>NOMBRE DEL INDICADOR</t>
  </si>
  <si>
    <t>METAS</t>
  </si>
  <si>
    <t>METODO DE CALCULO</t>
  </si>
  <si>
    <t>SEGUIMIENTO</t>
  </si>
  <si>
    <t>Resultado</t>
  </si>
  <si>
    <t>Cumplimiento</t>
  </si>
  <si>
    <t>Observacion</t>
  </si>
  <si>
    <t>Convenciones del Plan de trabajo de actividades a desarrollar según el diagnóstico realizado</t>
  </si>
  <si>
    <t>AP</t>
  </si>
  <si>
    <t>Actividades Programadas</t>
  </si>
  <si>
    <t>Si el dato es afirmativo diligenciar 1
Si el dato es negativo marque  0</t>
  </si>
  <si>
    <t>TP</t>
  </si>
  <si>
    <t>Número de trabajadores Programados</t>
  </si>
  <si>
    <t>Diligenciar datos numéricos o 
No aplica: NA</t>
  </si>
  <si>
    <t>A</t>
  </si>
  <si>
    <t>Actividad</t>
  </si>
  <si>
    <t>AE</t>
  </si>
  <si>
    <t>Actividades ejecutadas</t>
  </si>
  <si>
    <t>TA</t>
  </si>
  <si>
    <t>Número de trabajadores Asistentes</t>
  </si>
  <si>
    <t>C</t>
  </si>
  <si>
    <t>Capacitacion</t>
  </si>
  <si>
    <t xml:space="preserve">PLAN DE TRABAJO </t>
  </si>
  <si>
    <t>ACTIVIDADES</t>
  </si>
  <si>
    <t>A/C</t>
  </si>
  <si>
    <t>RESPONSABLE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</si>
  <si>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</si>
  <si>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</si>
  <si>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</si>
  <si>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</si>
  <si>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</si>
  <si>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</si>
  <si>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</si>
  <si>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</si>
  <si>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</si>
  <si>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</si>
  <si>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</si>
  <si>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</si>
  <si>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(AP/AE)</t>
  </si>
  <si>
    <t>(TP/TA)</t>
  </si>
  <si>
    <t>CUMPLIMIENTO</t>
  </si>
  <si>
    <t>COBERTURA</t>
  </si>
  <si>
    <t>Total Plan de Trabajo</t>
  </si>
  <si>
    <t>CUMPLIMIENTO 
(AP/AE)</t>
  </si>
  <si>
    <t>COBERTURA 
(TP/TA)</t>
  </si>
  <si>
    <t>Meta (AP/AE)</t>
  </si>
  <si>
    <t>Cumplimiento (AP/AE)</t>
  </si>
  <si>
    <t xml:space="preserve">Cumplimiento / Covertura Mensual </t>
  </si>
  <si>
    <t xml:space="preserve">Cumplimiento Semestre </t>
  </si>
  <si>
    <t>Cubrimiento Semestre</t>
  </si>
  <si>
    <t>Total Plan de Capacitacion</t>
  </si>
  <si>
    <t>Cumplimiento SVE Semestre</t>
  </si>
  <si>
    <t>Cubrimiento SVE Semestre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</si>
  <si>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</si>
  <si>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</si>
  <si>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</si>
  <si>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</si>
  <si>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</si>
  <si>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</si>
  <si>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</si>
  <si>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</si>
  <si>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</si>
  <si>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</si>
  <si>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</si>
  <si>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</si>
  <si>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 xml:space="preserve"> </t>
  </si>
  <si>
    <t>INDICADORES</t>
  </si>
  <si>
    <t>PREVALENCIA ANUAL DE ENFERMEDAD LABORAL</t>
  </si>
  <si>
    <t>Número de casos de enfermedad laboral presentes en una población en un periodo de tiempo.</t>
  </si>
  <si>
    <t>Año</t>
  </si>
  <si>
    <t>Número de casos nuevos y antiguos de enfermedad laboral en el año</t>
  </si>
  <si>
    <t>Promedio de trabajadores en el año expuestos</t>
  </si>
  <si>
    <t>Prevalencia  EL DME ( Res 0312/2019)</t>
  </si>
  <si>
    <t>Meta</t>
  </si>
  <si>
    <t>&lt;10</t>
  </si>
  <si>
    <t>INCIDENCIA ANUAL DE ENFERMEDAD LABORAL</t>
  </si>
  <si>
    <t>Número de casos nuevos de enfermedad laboral en una población determinada en un periodo de tiempo.</t>
  </si>
  <si>
    <t>Número de casos nuevos de enfermedad laboral en el año</t>
  </si>
  <si>
    <t>Incidencia  EL DME ( Res 0312/2019)</t>
  </si>
  <si>
    <t>AUSENTISMO POR DESÓRDENES MÚSCULO-ESQUELÉTICOS</t>
  </si>
  <si>
    <t xml:space="preserve">No asistencia al trabajo con incapacidad médica
</t>
  </si>
  <si>
    <t>Número de días de ausencia por incapacidad laboral o común en el año</t>
  </si>
  <si>
    <t>Número de días de trabajo programados en el año * 100</t>
  </si>
  <si>
    <t>% Ausentismo SVE - DME</t>
  </si>
  <si>
    <t>Tasa ( Resulacion 0312/2019) modificada por año</t>
  </si>
  <si>
    <t>Valor</t>
  </si>
  <si>
    <t>Semestre 1</t>
  </si>
  <si>
    <t>Semestre 2</t>
  </si>
  <si>
    <t>PERIODICIDAD</t>
  </si>
  <si>
    <t>Enero</t>
  </si>
  <si>
    <t>Febrero</t>
  </si>
  <si>
    <t>Marzo</t>
  </si>
  <si>
    <t>Abril</t>
  </si>
  <si>
    <t>Mayo</t>
  </si>
  <si>
    <t>Junio</t>
  </si>
  <si>
    <t xml:space="preserve">Acumulado </t>
  </si>
  <si>
    <t>Julio</t>
  </si>
  <si>
    <t>Agosto</t>
  </si>
  <si>
    <t>Septiembre</t>
  </si>
  <si>
    <t>Octubre</t>
  </si>
  <si>
    <t>Noviembre</t>
  </si>
  <si>
    <t>Diciembre</t>
  </si>
  <si>
    <t xml:space="preserve">Acumuado </t>
  </si>
  <si>
    <t>Cumplimiento del programa</t>
  </si>
  <si>
    <t>Número de actividades realizadas según programación /  Número de total de actividades programadas*100</t>
  </si>
  <si>
    <t>SEMESTRAL</t>
  </si>
  <si>
    <t>Observacion seguimiento</t>
  </si>
  <si>
    <t>Plan de Accion</t>
  </si>
  <si>
    <t>Cobertura del programa</t>
  </si>
  <si>
    <t>Número personas que asistieron a la actividad /  Número de personas programadas para la actividad*100</t>
  </si>
  <si>
    <t xml:space="preserve">Eficacia del programa  </t>
  </si>
  <si>
    <t>No. mejoras implementadas/No. mejoras propuestas*100</t>
  </si>
  <si>
    <t>Prevalencia de Osteomuscular</t>
  </si>
  <si>
    <t>Número de trabajadores con enfermedad laboral (casos nuevos y antiguos) /Promedio de trabajadores en el periodo "Z" expuestos*100,000</t>
  </si>
  <si>
    <t>ANUAL</t>
  </si>
  <si>
    <t xml:space="preserve">Incidencia osteomuscular </t>
  </si>
  <si>
    <t>Número de casos nuevos de enfermedad laboral/Promedio de trabajadores en el periodo "Z" expuestos*100,000</t>
  </si>
  <si>
    <t>ACCIONES PREVENTIVAS / CORRECTIVAS</t>
  </si>
  <si>
    <t>FECHA
D/M/A</t>
  </si>
  <si>
    <t>RESULTADOS</t>
  </si>
  <si>
    <t>Ver cuadro de mejoras (tomado del Cuadro IPT Operativo / IPT Administrativo)</t>
  </si>
  <si>
    <t>Código: GH-FT-58</t>
  </si>
  <si>
    <t>Versión: 02</t>
  </si>
  <si>
    <t>Fecha:14/07/2025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</si>
</sst>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Calibri"/>
      <family val="2"/>
    </font>
    <font>
      <sz val="10"/>
      <color rgb="FF000000"/>
      <name val="Arial"/>
      <family val="2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5"/>
      <name val="Calibri"/>
      <family val="2"/>
      <scheme val="minor"/>
    </font>
    <font>
      <b/>
      <sz val="12"/>
      <name val="Calibri"/>
      <family val="2"/>
      <scheme val="minor"/>
    </font>
    <font>
      <sz val="10"/>
      <name val="Arial"/>
      <family val="2"/>
    </font>
    <font>
      <sz val="12"/>
      <name val="Calibri"/>
      <family val="2"/>
      <scheme val="minor"/>
    </font>
    <font>
      <b/>
      <sz val="10"/>
      <color rgb="FF000000"/>
      <name val="Calibri"/>
      <family val="2"/>
    </font>
    <font>
      <b/>
      <sz val="11"/>
      <name val="Calibri"/>
      <family val="2"/>
      <scheme val="minor"/>
    </font>
    <font>
      <sz val="1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Gill Sans MT"/>
      <family val="2"/>
    </font>
    <font>
      <sz val="10"/>
      <name val="Calibri"/>
      <family val="2"/>
    </font>
    <font>
      <sz val="10"/>
      <color rgb="FF000000"/>
      <name val="Gill Sans MT"/>
      <family val="2"/>
    </font>
    <font>
      <sz val="10"/>
      <color rgb="FF000000"/>
      <name val="Calibri"/>
      <family val="2"/>
    </font>
    <font>
      <b/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theme="0"/>
      <name val="Calibri"/>
      <family val="2"/>
      <scheme val="minor"/>
    </font>
    <font>
      <sz val="10"/>
      <color theme="0"/>
      <name val="Arial"/>
      <family val="2"/>
    </font>
    <font>
      <sz val="14"/>
      <name val="Calibri"/>
      <family val="2"/>
      <scheme val="minor"/>
    </font>
    <font>
      <sz val="14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4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14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C2D69B"/>
        <bgColor rgb="FFC2D69B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</fills>
  <borders count="69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/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3" fillId="0" borderId="0"/>
  </cellStyleXfs>
  <cellXfs count="262">
    <xf numFmtId="0" fontId="0" fillId="0" borderId="0" xfId="0"/>
    <xf numFmtId="0" fontId="7" fillId="0" borderId="0" xfId="0" applyFont="1"/>
    <xf numFmtId="0" fontId="9" fillId="0" borderId="0" xfId="0" applyFont="1"/>
    <xf numFmtId="0" fontId="9" fillId="0" borderId="0" xfId="0" applyFont="1" applyAlignment="1">
      <alignment horizontal="center" vertical="center"/>
    </xf>
    <xf numFmtId="0" fontId="10" fillId="0" borderId="7" xfId="0" applyFont="1" applyBorder="1" applyAlignment="1">
      <alignment vertical="center" wrapText="1"/>
    </xf>
    <xf numFmtId="0" fontId="11" fillId="0" borderId="10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12" fillId="0" borderId="11" xfId="0" applyFont="1" applyBorder="1" applyAlignment="1">
      <alignment vertical="center" wrapText="1"/>
    </xf>
    <xf numFmtId="0" fontId="17" fillId="0" borderId="0" xfId="2" applyFont="1"/>
    <xf numFmtId="0" fontId="17" fillId="0" borderId="0" xfId="2" applyFont="1" applyAlignment="1">
      <alignment horizontal="center" vertical="center"/>
    </xf>
    <xf numFmtId="0" fontId="10" fillId="0" borderId="3" xfId="2" applyFont="1" applyBorder="1" applyAlignment="1">
      <alignment horizontal="center" vertical="center"/>
    </xf>
    <xf numFmtId="0" fontId="10" fillId="0" borderId="0" xfId="2" applyFont="1" applyAlignment="1">
      <alignment horizontal="center" vertical="center" wrapText="1"/>
    </xf>
    <xf numFmtId="0" fontId="18" fillId="0" borderId="0" xfId="0" applyFont="1"/>
    <xf numFmtId="0" fontId="20" fillId="4" borderId="3" xfId="0" applyFont="1" applyFill="1" applyBorder="1" applyAlignment="1">
      <alignment horizontal="center" vertical="center" wrapText="1"/>
    </xf>
    <xf numFmtId="0" fontId="10" fillId="5" borderId="34" xfId="2" applyFont="1" applyFill="1" applyBorder="1" applyAlignment="1">
      <alignment horizontal="center" vertical="center"/>
    </xf>
    <xf numFmtId="0" fontId="10" fillId="6" borderId="35" xfId="2" applyFont="1" applyFill="1" applyBorder="1" applyAlignment="1">
      <alignment horizontal="center" vertical="center"/>
    </xf>
    <xf numFmtId="0" fontId="10" fillId="5" borderId="35" xfId="2" applyFont="1" applyFill="1" applyBorder="1" applyAlignment="1">
      <alignment horizontal="center" vertical="center"/>
    </xf>
    <xf numFmtId="0" fontId="10" fillId="6" borderId="36" xfId="2" applyFont="1" applyFill="1" applyBorder="1" applyAlignment="1">
      <alignment horizontal="center" vertical="center"/>
    </xf>
    <xf numFmtId="0" fontId="10" fillId="6" borderId="37" xfId="2" applyFont="1" applyFill="1" applyBorder="1" applyAlignment="1">
      <alignment horizontal="center" vertical="center"/>
    </xf>
    <xf numFmtId="0" fontId="22" fillId="0" borderId="3" xfId="0" applyFont="1" applyBorder="1" applyAlignment="1">
      <alignment horizontal="center" vertical="center" wrapText="1"/>
    </xf>
    <xf numFmtId="0" fontId="21" fillId="0" borderId="3" xfId="0" applyFont="1" applyBorder="1" applyAlignment="1">
      <alignment horizontal="center" vertical="center" wrapText="1"/>
    </xf>
    <xf numFmtId="0" fontId="13" fillId="0" borderId="38" xfId="0" applyFont="1" applyBorder="1" applyAlignment="1" applyProtection="1">
      <alignment horizontal="center" vertical="center" wrapText="1"/>
      <protection locked="0"/>
    </xf>
    <xf numFmtId="0" fontId="13" fillId="0" borderId="25" xfId="0" applyFont="1" applyBorder="1" applyAlignment="1" applyProtection="1">
      <alignment horizontal="center" vertical="center" wrapText="1"/>
      <protection locked="0"/>
    </xf>
    <xf numFmtId="0" fontId="13" fillId="0" borderId="39" xfId="0" applyFont="1" applyBorder="1" applyAlignment="1" applyProtection="1">
      <alignment horizontal="center" vertical="center" wrapText="1"/>
      <protection locked="0"/>
    </xf>
    <xf numFmtId="0" fontId="17" fillId="0" borderId="38" xfId="0" applyFont="1" applyBorder="1" applyAlignment="1" applyProtection="1">
      <alignment horizontal="center" vertical="center" wrapText="1"/>
      <protection locked="0"/>
    </xf>
    <xf numFmtId="0" fontId="17" fillId="0" borderId="25" xfId="0" applyFont="1" applyBorder="1" applyAlignment="1" applyProtection="1">
      <alignment horizontal="center" vertical="center" wrapText="1"/>
      <protection locked="0"/>
    </xf>
    <xf numFmtId="0" fontId="17" fillId="0" borderId="39" xfId="0" applyFont="1" applyBorder="1" applyAlignment="1" applyProtection="1">
      <alignment horizontal="center" vertical="center" wrapText="1"/>
      <protection locked="0"/>
    </xf>
    <xf numFmtId="9" fontId="17" fillId="0" borderId="33" xfId="1" applyFont="1" applyFill="1" applyBorder="1" applyAlignment="1">
      <alignment horizontal="center" vertical="center"/>
    </xf>
    <xf numFmtId="0" fontId="24" fillId="0" borderId="3" xfId="0" applyFont="1" applyBorder="1" applyAlignment="1">
      <alignment horizontal="center" vertical="center" wrapText="1"/>
    </xf>
    <xf numFmtId="0" fontId="13" fillId="7" borderId="25" xfId="0" applyFont="1" applyFill="1" applyBorder="1" applyAlignment="1" applyProtection="1">
      <alignment horizontal="center" vertical="center" wrapText="1"/>
      <protection locked="0"/>
    </xf>
    <xf numFmtId="0" fontId="13" fillId="7" borderId="39" xfId="0" applyFont="1" applyFill="1" applyBorder="1" applyAlignment="1" applyProtection="1">
      <alignment horizontal="center" vertical="center" wrapText="1"/>
      <protection locked="0"/>
    </xf>
    <xf numFmtId="0" fontId="13" fillId="7" borderId="38" xfId="0" applyFont="1" applyFill="1" applyBorder="1" applyAlignment="1" applyProtection="1">
      <alignment horizontal="center" vertical="center" wrapText="1"/>
      <protection locked="0"/>
    </xf>
    <xf numFmtId="0" fontId="17" fillId="0" borderId="3" xfId="2" applyFont="1" applyBorder="1" applyAlignment="1" applyProtection="1">
      <alignment horizontal="center" vertical="center" wrapText="1"/>
      <protection locked="0"/>
    </xf>
    <xf numFmtId="0" fontId="21" fillId="0" borderId="3" xfId="2" applyFont="1" applyBorder="1" applyAlignment="1" applyProtection="1">
      <alignment horizontal="center" vertical="center" wrapText="1"/>
      <protection locked="0"/>
    </xf>
    <xf numFmtId="0" fontId="25" fillId="4" borderId="40" xfId="0" applyFont="1" applyFill="1" applyBorder="1" applyAlignment="1">
      <alignment horizontal="center" vertical="center" wrapText="1"/>
    </xf>
    <xf numFmtId="9" fontId="25" fillId="4" borderId="40" xfId="1" applyFont="1" applyFill="1" applyBorder="1" applyAlignment="1">
      <alignment horizontal="center" vertical="center" wrapText="1"/>
    </xf>
    <xf numFmtId="0" fontId="9" fillId="4" borderId="3" xfId="0" applyFont="1" applyFill="1" applyBorder="1" applyAlignment="1">
      <alignment horizontal="center" vertical="center" wrapText="1"/>
    </xf>
    <xf numFmtId="0" fontId="9" fillId="4" borderId="40" xfId="0" applyFont="1" applyFill="1" applyBorder="1" applyAlignment="1">
      <alignment horizontal="center" vertical="center" wrapText="1"/>
    </xf>
    <xf numFmtId="0" fontId="9" fillId="4" borderId="25" xfId="0" applyFont="1" applyFill="1" applyBorder="1" applyAlignment="1">
      <alignment horizontal="center" vertical="center" wrapText="1"/>
    </xf>
    <xf numFmtId="9" fontId="25" fillId="4" borderId="27" xfId="1" applyFont="1" applyFill="1" applyBorder="1" applyAlignment="1">
      <alignment horizontal="center" vertical="center" wrapText="1"/>
    </xf>
    <xf numFmtId="0" fontId="25" fillId="4" borderId="3" xfId="0" applyFont="1" applyFill="1" applyBorder="1" applyAlignment="1">
      <alignment horizontal="center" vertical="center" wrapText="1"/>
    </xf>
    <xf numFmtId="9" fontId="25" fillId="4" borderId="3" xfId="1" applyFont="1" applyFill="1" applyBorder="1" applyAlignment="1">
      <alignment horizontal="center" vertical="center" wrapText="1"/>
    </xf>
    <xf numFmtId="0" fontId="0" fillId="4" borderId="3" xfId="0" applyFill="1" applyBorder="1" applyAlignment="1">
      <alignment horizontal="center" vertical="center" wrapText="1"/>
    </xf>
    <xf numFmtId="0" fontId="0" fillId="4" borderId="7" xfId="0" applyFill="1" applyBorder="1" applyAlignment="1">
      <alignment horizontal="center" vertical="center" wrapText="1"/>
    </xf>
    <xf numFmtId="0" fontId="0" fillId="4" borderId="27" xfId="0" applyFill="1" applyBorder="1" applyAlignment="1">
      <alignment horizontal="center" vertical="center" wrapText="1"/>
    </xf>
    <xf numFmtId="9" fontId="25" fillId="4" borderId="24" xfId="1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9" fontId="16" fillId="0" borderId="0" xfId="1" applyFont="1" applyFill="1" applyBorder="1" applyAlignment="1">
      <alignment horizontal="center" vertical="center"/>
    </xf>
    <xf numFmtId="10" fontId="16" fillId="0" borderId="0" xfId="1" applyNumberFormat="1" applyFont="1" applyFill="1" applyBorder="1" applyAlignment="1">
      <alignment horizontal="center" vertical="center"/>
    </xf>
    <xf numFmtId="0" fontId="4" fillId="0" borderId="0" xfId="0" applyFont="1"/>
    <xf numFmtId="0" fontId="26" fillId="0" borderId="0" xfId="0" applyFont="1" applyAlignment="1">
      <alignment horizontal="center" vertical="center"/>
    </xf>
    <xf numFmtId="0" fontId="27" fillId="0" borderId="0" xfId="2" applyFont="1" applyAlignment="1">
      <alignment horizontal="center" vertical="center" wrapText="1"/>
    </xf>
    <xf numFmtId="0" fontId="27" fillId="0" borderId="0" xfId="2" applyFont="1"/>
    <xf numFmtId="10" fontId="2" fillId="0" borderId="0" xfId="1" applyNumberFormat="1" applyFont="1" applyFill="1" applyBorder="1" applyAlignment="1">
      <alignment horizontal="center" vertical="center"/>
    </xf>
    <xf numFmtId="0" fontId="27" fillId="0" borderId="0" xfId="0" applyFont="1"/>
    <xf numFmtId="0" fontId="27" fillId="0" borderId="0" xfId="2" applyFont="1" applyAlignment="1">
      <alignment horizontal="center" vertical="center"/>
    </xf>
    <xf numFmtId="0" fontId="28" fillId="0" borderId="0" xfId="2" applyFont="1" applyAlignment="1">
      <alignment horizontal="center" vertical="center"/>
    </xf>
    <xf numFmtId="0" fontId="13" fillId="0" borderId="0" xfId="2" applyAlignment="1">
      <alignment horizontal="center" vertical="center"/>
    </xf>
    <xf numFmtId="0" fontId="17" fillId="0" borderId="0" xfId="0" applyFont="1"/>
    <xf numFmtId="9" fontId="17" fillId="0" borderId="0" xfId="1" applyFont="1" applyAlignment="1">
      <alignment horizontal="center" vertical="center"/>
    </xf>
    <xf numFmtId="9" fontId="17" fillId="0" borderId="0" xfId="1" applyFont="1"/>
    <xf numFmtId="0" fontId="17" fillId="0" borderId="0" xfId="2" applyFont="1" applyAlignment="1">
      <alignment horizontal="center"/>
    </xf>
    <xf numFmtId="0" fontId="13" fillId="0" borderId="0" xfId="2"/>
    <xf numFmtId="9" fontId="17" fillId="0" borderId="0" xfId="0" applyNumberFormat="1" applyFont="1"/>
    <xf numFmtId="0" fontId="10" fillId="0" borderId="0" xfId="0" applyFont="1" applyAlignment="1">
      <alignment horizontal="left"/>
    </xf>
    <xf numFmtId="9" fontId="17" fillId="0" borderId="0" xfId="0" applyNumberFormat="1" applyFont="1" applyAlignment="1">
      <alignment horizontal="center" vertical="center"/>
    </xf>
    <xf numFmtId="9" fontId="17" fillId="0" borderId="0" xfId="0" applyNumberFormat="1" applyFont="1" applyAlignment="1">
      <alignment horizontal="center"/>
    </xf>
    <xf numFmtId="0" fontId="17" fillId="0" borderId="42" xfId="2" applyFont="1" applyBorder="1" applyAlignment="1">
      <alignment vertical="center" wrapText="1"/>
    </xf>
    <xf numFmtId="0" fontId="17" fillId="0" borderId="43" xfId="2" applyFont="1" applyBorder="1" applyAlignment="1" applyProtection="1">
      <alignment horizontal="center" vertical="center"/>
      <protection locked="0"/>
    </xf>
    <xf numFmtId="0" fontId="17" fillId="0" borderId="44" xfId="2" applyFont="1" applyBorder="1" applyAlignment="1">
      <alignment horizontal="center"/>
    </xf>
    <xf numFmtId="0" fontId="29" fillId="0" borderId="0" xfId="2" applyFont="1" applyAlignment="1">
      <alignment horizontal="center" vertical="center" wrapText="1"/>
    </xf>
    <xf numFmtId="0" fontId="17" fillId="0" borderId="45" xfId="2" applyFont="1" applyBorder="1" applyAlignment="1">
      <alignment vertical="center" wrapText="1"/>
    </xf>
    <xf numFmtId="0" fontId="17" fillId="0" borderId="3" xfId="2" applyFont="1" applyBorder="1" applyAlignment="1" applyProtection="1">
      <alignment horizontal="center" vertical="center"/>
      <protection locked="0"/>
    </xf>
    <xf numFmtId="0" fontId="17" fillId="0" borderId="46" xfId="2" applyFont="1" applyBorder="1" applyAlignment="1">
      <alignment horizontal="center"/>
    </xf>
    <xf numFmtId="2" fontId="17" fillId="0" borderId="35" xfId="1" applyNumberFormat="1" applyFont="1" applyBorder="1" applyAlignment="1">
      <alignment horizontal="center" vertical="center"/>
    </xf>
    <xf numFmtId="1" fontId="31" fillId="0" borderId="36" xfId="1" applyNumberFormat="1" applyFont="1" applyBorder="1" applyAlignment="1">
      <alignment horizontal="center" vertical="center"/>
    </xf>
    <xf numFmtId="1" fontId="17" fillId="0" borderId="35" xfId="1" applyNumberFormat="1" applyFont="1" applyFill="1" applyBorder="1" applyAlignment="1">
      <alignment horizontal="center" vertical="center"/>
    </xf>
    <xf numFmtId="1" fontId="17" fillId="0" borderId="35" xfId="1" applyNumberFormat="1" applyFont="1" applyBorder="1" applyAlignment="1">
      <alignment horizontal="center" vertical="center"/>
    </xf>
    <xf numFmtId="0" fontId="17" fillId="0" borderId="0" xfId="2" applyFont="1" applyAlignment="1">
      <alignment vertical="center" wrapText="1"/>
    </xf>
    <xf numFmtId="2" fontId="17" fillId="0" borderId="0" xfId="2" applyNumberFormat="1" applyFont="1" applyAlignment="1">
      <alignment horizontal="center" vertical="center"/>
    </xf>
    <xf numFmtId="0" fontId="17" fillId="0" borderId="47" xfId="2" applyFont="1" applyBorder="1" applyAlignment="1">
      <alignment vertical="center" wrapText="1"/>
    </xf>
    <xf numFmtId="0" fontId="17" fillId="0" borderId="48" xfId="2" applyFont="1" applyBorder="1" applyAlignment="1">
      <alignment vertical="center" wrapText="1"/>
    </xf>
    <xf numFmtId="0" fontId="17" fillId="7" borderId="0" xfId="2" applyFont="1" applyFill="1"/>
    <xf numFmtId="0" fontId="32" fillId="7" borderId="42" xfId="0" applyFont="1" applyFill="1" applyBorder="1" applyAlignment="1" applyProtection="1">
      <alignment horizontal="center" vertical="center" wrapText="1"/>
      <protection locked="0"/>
    </xf>
    <xf numFmtId="0" fontId="32" fillId="7" borderId="52" xfId="0" applyFont="1" applyFill="1" applyBorder="1" applyAlignment="1" applyProtection="1">
      <alignment horizontal="center" vertical="center" wrapText="1"/>
      <protection locked="0"/>
    </xf>
    <xf numFmtId="0" fontId="17" fillId="7" borderId="48" xfId="2" applyFont="1" applyFill="1" applyBorder="1" applyAlignment="1">
      <alignment vertical="center" wrapText="1"/>
    </xf>
    <xf numFmtId="0" fontId="17" fillId="7" borderId="3" xfId="2" applyFont="1" applyFill="1" applyBorder="1" applyAlignment="1" applyProtection="1">
      <alignment horizontal="center" vertical="center"/>
      <protection locked="0"/>
    </xf>
    <xf numFmtId="0" fontId="17" fillId="7" borderId="46" xfId="2" applyFont="1" applyFill="1" applyBorder="1" applyAlignment="1" applyProtection="1">
      <alignment horizontal="center" vertical="center"/>
      <protection locked="0"/>
    </xf>
    <xf numFmtId="0" fontId="17" fillId="7" borderId="46" xfId="2" applyFont="1" applyFill="1" applyBorder="1" applyAlignment="1">
      <alignment horizontal="center"/>
    </xf>
    <xf numFmtId="10" fontId="17" fillId="7" borderId="3" xfId="1" applyNumberFormat="1" applyFont="1" applyFill="1" applyBorder="1" applyAlignment="1">
      <alignment horizontal="center" vertical="center"/>
    </xf>
    <xf numFmtId="10" fontId="17" fillId="7" borderId="46" xfId="1" applyNumberFormat="1" applyFont="1" applyFill="1" applyBorder="1" applyAlignment="1">
      <alignment horizontal="center" vertical="center"/>
    </xf>
    <xf numFmtId="0" fontId="17" fillId="7" borderId="55" xfId="2" applyFont="1" applyFill="1" applyBorder="1" applyAlignment="1">
      <alignment vertical="center" wrapText="1"/>
    </xf>
    <xf numFmtId="1" fontId="17" fillId="7" borderId="35" xfId="1" applyNumberFormat="1" applyFont="1" applyFill="1" applyBorder="1" applyAlignment="1">
      <alignment horizontal="center" vertical="center"/>
    </xf>
    <xf numFmtId="1" fontId="17" fillId="7" borderId="36" xfId="1" applyNumberFormat="1" applyFont="1" applyFill="1" applyBorder="1" applyAlignment="1">
      <alignment horizontal="center" vertical="center"/>
    </xf>
    <xf numFmtId="1" fontId="17" fillId="0" borderId="0" xfId="1" applyNumberFormat="1" applyFont="1" applyBorder="1" applyAlignment="1">
      <alignment horizontal="center" vertical="center"/>
    </xf>
    <xf numFmtId="0" fontId="27" fillId="0" borderId="0" xfId="2" applyFont="1" applyAlignment="1">
      <alignment vertical="center" wrapText="1"/>
    </xf>
    <xf numFmtId="9" fontId="27" fillId="0" borderId="0" xfId="2" applyNumberFormat="1" applyFont="1" applyAlignment="1">
      <alignment horizontal="center" vertical="center"/>
    </xf>
    <xf numFmtId="0" fontId="17" fillId="0" borderId="0" xfId="2" applyFont="1" applyAlignment="1" applyProtection="1">
      <alignment horizontal="center" vertical="center"/>
      <protection locked="0"/>
    </xf>
    <xf numFmtId="0" fontId="33" fillId="0" borderId="0" xfId="0" applyFont="1" applyAlignment="1">
      <alignment horizontal="center" vertical="center" wrapText="1"/>
    </xf>
    <xf numFmtId="0" fontId="10" fillId="3" borderId="56" xfId="2" applyFont="1" applyFill="1" applyBorder="1" applyAlignment="1">
      <alignment vertical="center" wrapText="1"/>
    </xf>
    <xf numFmtId="0" fontId="10" fillId="3" borderId="57" xfId="2" applyFont="1" applyFill="1" applyBorder="1" applyAlignment="1">
      <alignment vertical="center" wrapText="1"/>
    </xf>
    <xf numFmtId="9" fontId="10" fillId="0" borderId="0" xfId="2" applyNumberFormat="1" applyFont="1" applyAlignment="1" applyProtection="1">
      <alignment horizontal="center" vertical="center" wrapText="1"/>
      <protection locked="0"/>
    </xf>
    <xf numFmtId="0" fontId="10" fillId="0" borderId="0" xfId="2" applyFont="1" applyAlignment="1" applyProtection="1">
      <alignment horizontal="center" vertical="center" wrapText="1"/>
      <protection locked="0"/>
    </xf>
    <xf numFmtId="0" fontId="10" fillId="0" borderId="65" xfId="2" applyFont="1" applyBorder="1" applyAlignment="1">
      <alignment horizontal="center" vertical="center" wrapText="1"/>
    </xf>
    <xf numFmtId="0" fontId="10" fillId="0" borderId="66" xfId="2" applyFont="1" applyBorder="1" applyAlignment="1">
      <alignment horizontal="center" vertical="center" wrapText="1"/>
    </xf>
    <xf numFmtId="0" fontId="10" fillId="0" borderId="67" xfId="2" applyFont="1" applyBorder="1" applyAlignment="1">
      <alignment horizontal="center" vertical="center" wrapText="1"/>
    </xf>
    <xf numFmtId="0" fontId="14" fillId="0" borderId="0" xfId="2" applyFont="1" applyAlignment="1">
      <alignment horizontal="center" vertical="center" wrapText="1"/>
    </xf>
    <xf numFmtId="0" fontId="20" fillId="4" borderId="7" xfId="0" applyFont="1" applyFill="1" applyBorder="1" applyAlignment="1">
      <alignment horizontal="center" vertical="center" wrapText="1"/>
    </xf>
    <xf numFmtId="0" fontId="20" fillId="4" borderId="9" xfId="0" applyFont="1" applyFill="1" applyBorder="1" applyAlignment="1">
      <alignment horizontal="center" vertical="center" wrapText="1"/>
    </xf>
    <xf numFmtId="0" fontId="20" fillId="4" borderId="8" xfId="0" applyFont="1" applyFill="1" applyBorder="1" applyAlignment="1">
      <alignment horizontal="center" vertical="center" wrapText="1"/>
    </xf>
    <xf numFmtId="0" fontId="34" fillId="0" borderId="3" xfId="2" applyFont="1" applyBorder="1" applyAlignment="1">
      <alignment horizontal="left" vertical="center"/>
    </xf>
    <xf numFmtId="0" fontId="29" fillId="0" borderId="3" xfId="2" applyFont="1" applyBorder="1" applyAlignment="1">
      <alignment horizontal="left" vertical="center"/>
    </xf>
    <xf numFmtId="0" fontId="10" fillId="0" borderId="3" xfId="2" applyFont="1" applyBorder="1" applyAlignment="1">
      <alignment horizontal="center" vertical="center" wrapText="1"/>
    </xf>
    <xf numFmtId="9" fontId="10" fillId="0" borderId="3" xfId="2" applyNumberFormat="1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/>
    </xf>
    <xf numFmtId="0" fontId="10" fillId="3" borderId="7" xfId="2" applyFont="1" applyFill="1" applyBorder="1" applyAlignment="1">
      <alignment horizontal="center" vertical="center" wrapText="1"/>
    </xf>
    <xf numFmtId="0" fontId="10" fillId="3" borderId="8" xfId="2" applyFont="1" applyFill="1" applyBorder="1" applyAlignment="1">
      <alignment horizontal="center" vertical="center" wrapText="1"/>
    </xf>
    <xf numFmtId="0" fontId="10" fillId="3" borderId="33" xfId="2" applyFont="1" applyFill="1" applyBorder="1" applyAlignment="1">
      <alignment horizontal="center" vertical="center" wrapText="1"/>
    </xf>
    <xf numFmtId="0" fontId="10" fillId="3" borderId="45" xfId="2" applyFont="1" applyFill="1" applyBorder="1" applyAlignment="1">
      <alignment horizontal="center" vertical="center" wrapText="1"/>
    </xf>
    <xf numFmtId="0" fontId="10" fillId="3" borderId="9" xfId="2" applyFont="1" applyFill="1" applyBorder="1" applyAlignment="1">
      <alignment horizontal="center" vertical="center" wrapText="1"/>
    </xf>
    <xf numFmtId="0" fontId="10" fillId="0" borderId="37" xfId="2" applyFont="1" applyBorder="1" applyAlignment="1">
      <alignment horizontal="center" vertical="center" wrapText="1"/>
    </xf>
    <xf numFmtId="0" fontId="10" fillId="0" borderId="63" xfId="2" applyFont="1" applyBorder="1" applyAlignment="1">
      <alignment horizontal="center" vertical="center" wrapText="1"/>
    </xf>
    <xf numFmtId="0" fontId="10" fillId="0" borderId="64" xfId="2" applyFont="1" applyBorder="1" applyAlignment="1">
      <alignment horizontal="center" vertical="center" wrapText="1"/>
    </xf>
    <xf numFmtId="0" fontId="10" fillId="0" borderId="62" xfId="2" applyFont="1" applyBorder="1" applyAlignment="1">
      <alignment horizontal="center" vertical="center" wrapText="1"/>
    </xf>
    <xf numFmtId="0" fontId="10" fillId="0" borderId="34" xfId="2" applyFont="1" applyBorder="1" applyAlignment="1">
      <alignment horizontal="center" vertical="center" wrapText="1"/>
    </xf>
    <xf numFmtId="0" fontId="10" fillId="3" borderId="58" xfId="2" applyFont="1" applyFill="1" applyBorder="1" applyAlignment="1">
      <alignment horizontal="center" vertical="center" wrapText="1"/>
    </xf>
    <xf numFmtId="0" fontId="10" fillId="3" borderId="60" xfId="2" applyFont="1" applyFill="1" applyBorder="1" applyAlignment="1">
      <alignment horizontal="center" vertical="center" wrapText="1"/>
    </xf>
    <xf numFmtId="0" fontId="14" fillId="0" borderId="48" xfId="2" applyFont="1" applyBorder="1" applyAlignment="1">
      <alignment horizontal="center" vertical="center" wrapText="1"/>
    </xf>
    <xf numFmtId="0" fontId="14" fillId="0" borderId="55" xfId="2" applyFont="1" applyBorder="1" applyAlignment="1">
      <alignment horizontal="center" vertical="center" wrapText="1"/>
    </xf>
    <xf numFmtId="9" fontId="10" fillId="0" borderId="3" xfId="2" applyNumberFormat="1" applyFont="1" applyBorder="1" applyAlignment="1" applyProtection="1">
      <alignment horizontal="center" vertical="center" wrapText="1"/>
      <protection locked="0"/>
    </xf>
    <xf numFmtId="9" fontId="10" fillId="0" borderId="35" xfId="2" applyNumberFormat="1" applyFont="1" applyBorder="1" applyAlignment="1" applyProtection="1">
      <alignment horizontal="center" vertical="center" wrapText="1"/>
      <protection locked="0"/>
    </xf>
    <xf numFmtId="0" fontId="10" fillId="0" borderId="3" xfId="2" applyFont="1" applyBorder="1" applyAlignment="1" applyProtection="1">
      <alignment horizontal="center" vertical="center" wrapText="1"/>
      <protection locked="0"/>
    </xf>
    <xf numFmtId="0" fontId="10" fillId="0" borderId="35" xfId="2" applyFont="1" applyBorder="1" applyAlignment="1" applyProtection="1">
      <alignment horizontal="center" vertical="center" wrapText="1"/>
      <protection locked="0"/>
    </xf>
    <xf numFmtId="0" fontId="10" fillId="3" borderId="56" xfId="2" applyFont="1" applyFill="1" applyBorder="1" applyAlignment="1">
      <alignment horizontal="center" vertical="center" wrapText="1"/>
    </xf>
    <xf numFmtId="0" fontId="10" fillId="3" borderId="59" xfId="2" applyFont="1" applyFill="1" applyBorder="1" applyAlignment="1">
      <alignment horizontal="center" vertical="center" wrapText="1"/>
    </xf>
    <xf numFmtId="0" fontId="33" fillId="4" borderId="52" xfId="0" applyFont="1" applyFill="1" applyBorder="1" applyAlignment="1">
      <alignment horizontal="center" vertical="center" wrapText="1"/>
    </xf>
    <xf numFmtId="0" fontId="33" fillId="4" borderId="53" xfId="0" applyFont="1" applyFill="1" applyBorder="1" applyAlignment="1">
      <alignment horizontal="center" vertical="center" wrapText="1"/>
    </xf>
    <xf numFmtId="0" fontId="10" fillId="3" borderId="57" xfId="2" applyFont="1" applyFill="1" applyBorder="1" applyAlignment="1">
      <alignment horizontal="center" vertical="center" wrapText="1"/>
    </xf>
    <xf numFmtId="0" fontId="10" fillId="0" borderId="45" xfId="2" applyFont="1" applyBorder="1" applyAlignment="1">
      <alignment horizontal="center" vertical="center" wrapText="1"/>
    </xf>
    <xf numFmtId="0" fontId="10" fillId="0" borderId="8" xfId="2" applyFont="1" applyBorder="1" applyAlignment="1">
      <alignment horizontal="center" vertical="center" wrapText="1"/>
    </xf>
    <xf numFmtId="0" fontId="10" fillId="0" borderId="7" xfId="2" applyFont="1" applyBorder="1" applyAlignment="1">
      <alignment horizontal="center" vertical="center" wrapText="1"/>
    </xf>
    <xf numFmtId="0" fontId="10" fillId="0" borderId="9" xfId="2" applyFont="1" applyBorder="1" applyAlignment="1">
      <alignment horizontal="center" vertical="center" wrapText="1"/>
    </xf>
    <xf numFmtId="9" fontId="10" fillId="0" borderId="7" xfId="2" applyNumberFormat="1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/>
    </xf>
    <xf numFmtId="0" fontId="9" fillId="0" borderId="33" xfId="0" applyFont="1" applyBorder="1" applyAlignment="1">
      <alignment horizontal="center"/>
    </xf>
    <xf numFmtId="0" fontId="10" fillId="3" borderId="29" xfId="2" applyFont="1" applyFill="1" applyBorder="1" applyAlignment="1">
      <alignment horizontal="center" vertical="center" wrapText="1"/>
    </xf>
    <xf numFmtId="0" fontId="10" fillId="3" borderId="68" xfId="2" applyFont="1" applyFill="1" applyBorder="1" applyAlignment="1">
      <alignment horizontal="center" vertical="center" wrapText="1"/>
    </xf>
    <xf numFmtId="0" fontId="10" fillId="3" borderId="30" xfId="2" applyFont="1" applyFill="1" applyBorder="1" applyAlignment="1">
      <alignment horizontal="center" vertical="center" wrapText="1"/>
    </xf>
    <xf numFmtId="0" fontId="10" fillId="3" borderId="61" xfId="2" applyFont="1" applyFill="1" applyBorder="1" applyAlignment="1">
      <alignment horizontal="center" vertical="center" wrapText="1"/>
    </xf>
    <xf numFmtId="0" fontId="10" fillId="3" borderId="42" xfId="2" applyFont="1" applyFill="1" applyBorder="1" applyAlignment="1">
      <alignment horizontal="center" vertical="center" wrapText="1"/>
    </xf>
    <xf numFmtId="0" fontId="33" fillId="4" borderId="56" xfId="0" applyFont="1" applyFill="1" applyBorder="1" applyAlignment="1">
      <alignment horizontal="center" vertical="center" wrapText="1"/>
    </xf>
    <xf numFmtId="0" fontId="33" fillId="4" borderId="61" xfId="0" applyFont="1" applyFill="1" applyBorder="1" applyAlignment="1">
      <alignment horizontal="center" vertical="center" wrapText="1"/>
    </xf>
    <xf numFmtId="0" fontId="33" fillId="4" borderId="60" xfId="0" applyFont="1" applyFill="1" applyBorder="1" applyAlignment="1">
      <alignment horizontal="center" vertical="center" wrapText="1"/>
    </xf>
    <xf numFmtId="9" fontId="10" fillId="0" borderId="7" xfId="1" applyFont="1" applyBorder="1" applyAlignment="1">
      <alignment horizontal="center" vertical="center" wrapText="1"/>
    </xf>
    <xf numFmtId="9" fontId="10" fillId="0" borderId="9" xfId="1" applyFont="1" applyBorder="1" applyAlignment="1">
      <alignment horizontal="center" vertical="center" wrapText="1"/>
    </xf>
    <xf numFmtId="9" fontId="10" fillId="0" borderId="7" xfId="1" applyFont="1" applyFill="1" applyBorder="1" applyAlignment="1">
      <alignment horizontal="center" vertical="center" wrapText="1"/>
    </xf>
    <xf numFmtId="9" fontId="10" fillId="0" borderId="33" xfId="1" applyFont="1" applyFill="1" applyBorder="1" applyAlignment="1">
      <alignment horizontal="center" vertical="center" wrapText="1"/>
    </xf>
    <xf numFmtId="9" fontId="10" fillId="0" borderId="45" xfId="1" applyFont="1" applyBorder="1" applyAlignment="1">
      <alignment horizontal="center" vertical="center" wrapText="1"/>
    </xf>
    <xf numFmtId="0" fontId="10" fillId="0" borderId="7" xfId="2" applyFont="1" applyBorder="1" applyAlignment="1" applyProtection="1">
      <alignment horizontal="center" vertical="center" wrapText="1"/>
      <protection locked="0"/>
    </xf>
    <xf numFmtId="0" fontId="10" fillId="0" borderId="37" xfId="2" applyFont="1" applyBorder="1" applyAlignment="1" applyProtection="1">
      <alignment horizontal="center" vertical="center" wrapText="1"/>
      <protection locked="0"/>
    </xf>
    <xf numFmtId="9" fontId="10" fillId="0" borderId="45" xfId="2" applyNumberFormat="1" applyFont="1" applyBorder="1" applyAlignment="1">
      <alignment horizontal="center" vertical="center" wrapText="1"/>
    </xf>
    <xf numFmtId="9" fontId="10" fillId="0" borderId="9" xfId="1" applyFont="1" applyFill="1" applyBorder="1" applyAlignment="1">
      <alignment horizontal="center" vertical="center" wrapText="1"/>
    </xf>
    <xf numFmtId="0" fontId="33" fillId="4" borderId="54" xfId="0" applyFont="1" applyFill="1" applyBorder="1" applyAlignment="1">
      <alignment horizontal="center" vertical="center" wrapText="1"/>
    </xf>
    <xf numFmtId="9" fontId="10" fillId="0" borderId="8" xfId="1" applyFont="1" applyFill="1" applyBorder="1" applyAlignment="1">
      <alignment horizontal="center" vertical="center" wrapText="1"/>
    </xf>
    <xf numFmtId="9" fontId="10" fillId="0" borderId="8" xfId="1" applyFont="1" applyBorder="1" applyAlignment="1">
      <alignment horizontal="center" vertical="center" wrapText="1"/>
    </xf>
    <xf numFmtId="0" fontId="29" fillId="0" borderId="48" xfId="2" applyFont="1" applyBorder="1" applyAlignment="1">
      <alignment horizontal="center" vertical="center" wrapText="1"/>
    </xf>
    <xf numFmtId="0" fontId="29" fillId="0" borderId="55" xfId="2" applyFont="1" applyBorder="1" applyAlignment="1">
      <alignment horizontal="center" vertical="center" wrapText="1"/>
    </xf>
    <xf numFmtId="0" fontId="10" fillId="7" borderId="49" xfId="0" applyFont="1" applyFill="1" applyBorder="1" applyAlignment="1" applyProtection="1">
      <alignment horizontal="center" vertical="center" wrapText="1"/>
      <protection locked="0"/>
    </xf>
    <xf numFmtId="0" fontId="10" fillId="7" borderId="50" xfId="0" applyFont="1" applyFill="1" applyBorder="1" applyAlignment="1" applyProtection="1">
      <alignment horizontal="center" vertical="center" wrapText="1"/>
      <protection locked="0"/>
    </xf>
    <xf numFmtId="0" fontId="10" fillId="7" borderId="51" xfId="0" applyFont="1" applyFill="1" applyBorder="1" applyAlignment="1" applyProtection="1">
      <alignment horizontal="center" vertical="center" wrapText="1"/>
      <protection locked="0"/>
    </xf>
    <xf numFmtId="0" fontId="10" fillId="7" borderId="52" xfId="0" applyFont="1" applyFill="1" applyBorder="1" applyAlignment="1" applyProtection="1">
      <alignment horizontal="center" wrapText="1"/>
      <protection locked="0"/>
    </xf>
    <xf numFmtId="0" fontId="10" fillId="7" borderId="53" xfId="0" applyFont="1" applyFill="1" applyBorder="1" applyAlignment="1" applyProtection="1">
      <alignment horizontal="center" wrapText="1"/>
      <protection locked="0"/>
    </xf>
    <xf numFmtId="0" fontId="10" fillId="7" borderId="54" xfId="0" applyFont="1" applyFill="1" applyBorder="1" applyAlignment="1" applyProtection="1">
      <alignment horizontal="center" wrapText="1"/>
      <protection locked="0"/>
    </xf>
    <xf numFmtId="0" fontId="20" fillId="4" borderId="3" xfId="0" applyFont="1" applyFill="1" applyBorder="1" applyAlignment="1">
      <alignment horizontal="center" vertical="center" wrapText="1"/>
    </xf>
    <xf numFmtId="0" fontId="29" fillId="0" borderId="0" xfId="2" applyFont="1" applyAlignment="1">
      <alignment horizontal="center" vertical="center" wrapText="1"/>
    </xf>
    <xf numFmtId="0" fontId="30" fillId="0" borderId="0" xfId="0" applyFont="1" applyAlignment="1">
      <alignment horizontal="center" vertical="center" wrapText="1"/>
    </xf>
    <xf numFmtId="0" fontId="19" fillId="4" borderId="12" xfId="0" applyFont="1" applyFill="1" applyBorder="1" applyAlignment="1">
      <alignment horizontal="center" vertical="center" wrapText="1"/>
    </xf>
    <xf numFmtId="0" fontId="19" fillId="4" borderId="11" xfId="0" applyFont="1" applyFill="1" applyBorder="1" applyAlignment="1">
      <alignment horizontal="center" vertical="center" wrapText="1"/>
    </xf>
    <xf numFmtId="0" fontId="19" fillId="4" borderId="16" xfId="0" applyFont="1" applyFill="1" applyBorder="1" applyAlignment="1">
      <alignment horizontal="center" vertical="center" wrapText="1"/>
    </xf>
    <xf numFmtId="0" fontId="19" fillId="4" borderId="9" xfId="0" applyFont="1" applyFill="1" applyBorder="1" applyAlignment="1">
      <alignment horizontal="center" vertical="center" wrapText="1"/>
    </xf>
    <xf numFmtId="0" fontId="10" fillId="3" borderId="7" xfId="0" applyFont="1" applyFill="1" applyBorder="1" applyAlignment="1">
      <alignment horizontal="center" vertical="center"/>
    </xf>
    <xf numFmtId="0" fontId="10" fillId="3" borderId="9" xfId="0" applyFont="1" applyFill="1" applyBorder="1" applyAlignment="1">
      <alignment horizontal="center" vertical="center"/>
    </xf>
    <xf numFmtId="9" fontId="16" fillId="3" borderId="7" xfId="1" applyFont="1" applyFill="1" applyBorder="1" applyAlignment="1">
      <alignment horizontal="center" vertical="center"/>
    </xf>
    <xf numFmtId="9" fontId="16" fillId="3" borderId="8" xfId="1" applyFont="1" applyFill="1" applyBorder="1" applyAlignment="1">
      <alignment horizontal="center" vertical="center"/>
    </xf>
    <xf numFmtId="10" fontId="16" fillId="3" borderId="27" xfId="1" applyNumberFormat="1" applyFont="1" applyFill="1" applyBorder="1" applyAlignment="1">
      <alignment horizontal="center" vertical="center"/>
    </xf>
    <xf numFmtId="0" fontId="20" fillId="4" borderId="16" xfId="0" applyFont="1" applyFill="1" applyBorder="1" applyAlignment="1">
      <alignment horizontal="center" vertical="center" wrapText="1"/>
    </xf>
    <xf numFmtId="0" fontId="20" fillId="4" borderId="33" xfId="0" applyFont="1" applyFill="1" applyBorder="1" applyAlignment="1">
      <alignment horizontal="center" vertical="center" wrapText="1"/>
    </xf>
    <xf numFmtId="0" fontId="20" fillId="4" borderId="27" xfId="0" applyFont="1" applyFill="1" applyBorder="1" applyAlignment="1">
      <alignment horizontal="center" vertical="center" wrapText="1"/>
    </xf>
    <xf numFmtId="0" fontId="9" fillId="4" borderId="17" xfId="0" applyFont="1" applyFill="1" applyBorder="1" applyAlignment="1">
      <alignment horizontal="center" vertical="center" wrapText="1"/>
    </xf>
    <xf numFmtId="0" fontId="9" fillId="4" borderId="41" xfId="0" applyFont="1" applyFill="1" applyBorder="1" applyAlignment="1">
      <alignment horizontal="center" vertical="center" wrapText="1"/>
    </xf>
    <xf numFmtId="0" fontId="9" fillId="4" borderId="18" xfId="0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0" fontId="9" fillId="4" borderId="9" xfId="0" applyFont="1" applyFill="1" applyBorder="1" applyAlignment="1">
      <alignment horizontal="center" vertical="center" wrapText="1"/>
    </xf>
    <xf numFmtId="0" fontId="21" fillId="0" borderId="3" xfId="2" applyFont="1" applyBorder="1" applyAlignment="1" applyProtection="1">
      <alignment horizontal="left" vertical="center" wrapText="1"/>
      <protection locked="0"/>
    </xf>
    <xf numFmtId="0" fontId="21" fillId="0" borderId="7" xfId="2" applyFont="1" applyBorder="1" applyAlignment="1" applyProtection="1">
      <alignment horizontal="center" vertical="center" wrapText="1"/>
      <protection locked="0"/>
    </xf>
    <xf numFmtId="0" fontId="21" fillId="0" borderId="9" xfId="2" applyFont="1" applyBorder="1" applyAlignment="1" applyProtection="1">
      <alignment horizontal="center" vertical="center" wrapText="1"/>
      <protection locked="0"/>
    </xf>
    <xf numFmtId="0" fontId="17" fillId="0" borderId="3" xfId="2" applyFont="1" applyBorder="1" applyAlignment="1" applyProtection="1">
      <alignment horizontal="left" vertical="center" wrapText="1"/>
      <protection locked="0"/>
    </xf>
    <xf numFmtId="0" fontId="22" fillId="0" borderId="3" xfId="0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/>
    </xf>
    <xf numFmtId="0" fontId="21" fillId="0" borderId="3" xfId="0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/>
    </xf>
    <xf numFmtId="0" fontId="23" fillId="0" borderId="3" xfId="0" applyFont="1" applyBorder="1" applyAlignment="1">
      <alignment horizontal="left" vertical="center" wrapText="1"/>
    </xf>
    <xf numFmtId="0" fontId="18" fillId="0" borderId="0" xfId="0" applyFont="1" applyAlignment="1">
      <alignment horizontal="center"/>
    </xf>
    <xf numFmtId="0" fontId="19" fillId="4" borderId="3" xfId="0" applyFont="1" applyFill="1" applyBorder="1" applyAlignment="1">
      <alignment horizontal="center" vertical="center" wrapText="1"/>
    </xf>
    <xf numFmtId="0" fontId="3" fillId="4" borderId="31" xfId="0" applyFont="1" applyFill="1" applyBorder="1" applyAlignment="1">
      <alignment horizontal="center" vertical="center" wrapText="1"/>
    </xf>
    <xf numFmtId="0" fontId="3" fillId="4" borderId="32" xfId="0" applyFont="1" applyFill="1" applyBorder="1" applyAlignment="1">
      <alignment horizontal="center" vertical="center" wrapText="1"/>
    </xf>
    <xf numFmtId="0" fontId="3" fillId="4" borderId="12" xfId="0" applyFont="1" applyFill="1" applyBorder="1" applyAlignment="1">
      <alignment horizontal="center" vertical="center" wrapText="1"/>
    </xf>
    <xf numFmtId="0" fontId="3" fillId="4" borderId="30" xfId="0" applyFont="1" applyFill="1" applyBorder="1" applyAlignment="1">
      <alignment horizontal="center" vertical="center" wrapText="1"/>
    </xf>
    <xf numFmtId="0" fontId="10" fillId="3" borderId="25" xfId="2" applyFont="1" applyFill="1" applyBorder="1" applyAlignment="1">
      <alignment horizontal="center" vertical="center" wrapText="1"/>
    </xf>
    <xf numFmtId="0" fontId="10" fillId="3" borderId="26" xfId="2" applyFont="1" applyFill="1" applyBorder="1" applyAlignment="1">
      <alignment horizontal="center" vertical="center" wrapText="1"/>
    </xf>
    <xf numFmtId="0" fontId="17" fillId="0" borderId="3" xfId="2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/>
    <xf numFmtId="0" fontId="0" fillId="0" borderId="27" xfId="0" applyBorder="1" applyAlignment="1">
      <alignment horizontal="center" vertical="center"/>
    </xf>
    <xf numFmtId="9" fontId="0" fillId="0" borderId="27" xfId="0" applyNumberFormat="1" applyBorder="1" applyAlignment="1">
      <alignment horizontal="center" vertical="center"/>
    </xf>
    <xf numFmtId="0" fontId="16" fillId="0" borderId="16" xfId="2" applyFont="1" applyBorder="1" applyAlignment="1">
      <alignment horizontal="center" vertical="center" wrapText="1"/>
    </xf>
    <xf numFmtId="0" fontId="16" fillId="0" borderId="8" xfId="2" applyFont="1" applyBorder="1" applyAlignment="1">
      <alignment horizontal="center" vertical="center" wrapText="1"/>
    </xf>
    <xf numFmtId="0" fontId="16" fillId="0" borderId="9" xfId="2" applyFont="1" applyBorder="1" applyAlignment="1">
      <alignment horizontal="center" vertical="center" wrapText="1"/>
    </xf>
    <xf numFmtId="9" fontId="0" fillId="0" borderId="28" xfId="0" applyNumberFormat="1" applyBorder="1" applyAlignment="1">
      <alignment horizontal="center" vertical="center"/>
    </xf>
    <xf numFmtId="9" fontId="0" fillId="0" borderId="23" xfId="0" applyNumberFormat="1" applyBorder="1" applyAlignment="1">
      <alignment horizontal="center" vertical="center"/>
    </xf>
    <xf numFmtId="9" fontId="0" fillId="0" borderId="24" xfId="0" applyNumberFormat="1" applyBorder="1" applyAlignment="1">
      <alignment horizontal="center" vertical="center"/>
    </xf>
    <xf numFmtId="9" fontId="0" fillId="0" borderId="22" xfId="0" applyNumberFormat="1" applyBorder="1" applyAlignment="1">
      <alignment horizontal="center" vertical="center"/>
    </xf>
    <xf numFmtId="0" fontId="10" fillId="0" borderId="22" xfId="2" applyFont="1" applyBorder="1" applyAlignment="1">
      <alignment horizontal="center" vertical="center" wrapText="1"/>
    </xf>
    <xf numFmtId="0" fontId="10" fillId="0" borderId="23" xfId="2" applyFont="1" applyBorder="1" applyAlignment="1">
      <alignment horizontal="center" vertical="center" wrapText="1"/>
    </xf>
    <xf numFmtId="0" fontId="10" fillId="0" borderId="24" xfId="2" applyFont="1" applyBorder="1" applyAlignment="1">
      <alignment horizontal="center" vertical="center" wrapText="1"/>
    </xf>
    <xf numFmtId="0" fontId="0" fillId="0" borderId="22" xfId="0" applyBorder="1" applyAlignment="1">
      <alignment horizontal="center" vertical="center"/>
    </xf>
    <xf numFmtId="0" fontId="14" fillId="0" borderId="7" xfId="2" applyFont="1" applyBorder="1" applyAlignment="1">
      <alignment horizontal="center" vertical="center" wrapText="1"/>
    </xf>
    <xf numFmtId="0" fontId="14" fillId="0" borderId="9" xfId="2" applyFont="1" applyBorder="1" applyAlignment="1">
      <alignment horizontal="center" vertical="center" wrapText="1"/>
    </xf>
    <xf numFmtId="0" fontId="14" fillId="0" borderId="3" xfId="2" applyFont="1" applyBorder="1" applyAlignment="1">
      <alignment horizontal="center" vertical="center" wrapText="1"/>
    </xf>
    <xf numFmtId="0" fontId="12" fillId="0" borderId="3" xfId="2" applyFont="1" applyBorder="1" applyAlignment="1" applyProtection="1">
      <alignment horizontal="center" vertical="center" wrapText="1"/>
      <protection locked="0"/>
    </xf>
    <xf numFmtId="0" fontId="16" fillId="0" borderId="7" xfId="2" applyFont="1" applyBorder="1" applyAlignment="1">
      <alignment horizontal="center" vertical="center" wrapText="1"/>
    </xf>
    <xf numFmtId="0" fontId="14" fillId="0" borderId="25" xfId="2" applyFont="1" applyBorder="1" applyAlignment="1">
      <alignment horizontal="center" vertical="center" wrapText="1"/>
    </xf>
    <xf numFmtId="0" fontId="14" fillId="0" borderId="26" xfId="2" applyFont="1" applyBorder="1" applyAlignment="1">
      <alignment horizontal="center" vertical="center" wrapText="1"/>
    </xf>
    <xf numFmtId="9" fontId="12" fillId="0" borderId="3" xfId="2" applyNumberFormat="1" applyFont="1" applyBorder="1" applyAlignment="1" applyProtection="1">
      <alignment horizontal="center" vertical="center" wrapText="1"/>
      <protection locked="0"/>
    </xf>
    <xf numFmtId="0" fontId="15" fillId="0" borderId="7" xfId="2" applyFont="1" applyBorder="1" applyAlignment="1">
      <alignment horizontal="center" vertical="center" wrapText="1"/>
    </xf>
    <xf numFmtId="0" fontId="10" fillId="3" borderId="16" xfId="2" applyFont="1" applyFill="1" applyBorder="1" applyAlignment="1">
      <alignment horizontal="center" vertical="center" wrapText="1"/>
    </xf>
    <xf numFmtId="0" fontId="10" fillId="3" borderId="17" xfId="2" applyFont="1" applyFill="1" applyBorder="1" applyAlignment="1">
      <alignment horizontal="center" vertical="center" wrapText="1"/>
    </xf>
    <xf numFmtId="0" fontId="10" fillId="3" borderId="18" xfId="2" applyFont="1" applyFill="1" applyBorder="1" applyAlignment="1">
      <alignment horizontal="center" vertical="center" wrapText="1"/>
    </xf>
    <xf numFmtId="0" fontId="10" fillId="3" borderId="19" xfId="2" applyFont="1" applyFill="1" applyBorder="1" applyAlignment="1">
      <alignment horizontal="center" vertical="center" wrapText="1"/>
    </xf>
    <xf numFmtId="0" fontId="10" fillId="3" borderId="15" xfId="2" applyFont="1" applyFill="1" applyBorder="1" applyAlignment="1">
      <alignment horizontal="center" vertical="center" wrapText="1"/>
    </xf>
    <xf numFmtId="0" fontId="10" fillId="3" borderId="20" xfId="2" applyFont="1" applyFill="1" applyBorder="1" applyAlignment="1">
      <alignment horizontal="center" vertical="center" wrapText="1"/>
    </xf>
    <xf numFmtId="0" fontId="10" fillId="3" borderId="21" xfId="2" applyFont="1" applyFill="1" applyBorder="1" applyAlignment="1">
      <alignment horizontal="center" vertical="center" wrapText="1"/>
    </xf>
    <xf numFmtId="0" fontId="10" fillId="3" borderId="22" xfId="2" applyFont="1" applyFill="1" applyBorder="1" applyAlignment="1">
      <alignment horizontal="center" vertical="center" wrapText="1"/>
    </xf>
    <xf numFmtId="0" fontId="10" fillId="3" borderId="23" xfId="2" applyFont="1" applyFill="1" applyBorder="1" applyAlignment="1">
      <alignment horizontal="center" vertical="center" wrapText="1"/>
    </xf>
    <xf numFmtId="0" fontId="10" fillId="3" borderId="24" xfId="2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10" fillId="3" borderId="3" xfId="2" applyFont="1" applyFill="1" applyBorder="1" applyAlignment="1">
      <alignment horizontal="center" vertical="center" wrapText="1"/>
    </xf>
    <xf numFmtId="0" fontId="10" fillId="3" borderId="14" xfId="2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6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/>
    </xf>
  </cellXfs>
  <cellStyles count="3">
    <cellStyle name="Normal" xfId="0" builtinId="0"/>
    <cellStyle name="Normal_Objetivos, metas y programas" xfId="2" xr:uid="{FC7C918D-A123-4EFA-9E34-FD8B81E3A759}"/>
    <cellStyle name="Porcentaje" xfId="1" builtinId="5"/>
  </cellStyles>
  <dxfs count="1">
    <dxf>
      <fill>
        <patternFill>
          <bgColor theme="0" tint="-0.34998626667073579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Cumplimiento </a:t>
            </a:r>
          </a:p>
        </c:rich>
      </c:tx>
      <c:layout>
        <c:manualLayout>
          <c:xMode val="edge"/>
          <c:yMode val="edge"/>
          <c:x val="0.27183334846620361"/>
          <c:y val="2.7777991165738432E-2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val>
            <c:numRef>
              <c:f>'Plan de trabajo SVE Biomecanico'!$E$66:$P$66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strRef>
                    <c:extLst>
                      <c:ext uri="{02D57815-91ED-43cb-92C2-25804820EDAC}">
                        <c15:formulaRef>
                          <c15:sqref>'Plan de trabajo SVE Biomecanico'!$E$65:$P$65</c15:sqref>
                        </c15:formulaRef>
                      </c:ext>
                    </c:extLst>
                    <c:strCache>
                      <c:ptCount val="12"/>
                      <c:pt idx="0">
                        <c:v>Ene</c:v>
                      </c:pt>
                      <c:pt idx="1">
                        <c:v>Feb</c:v>
                      </c:pt>
                      <c:pt idx="2">
                        <c:v>Mar</c:v>
                      </c:pt>
                      <c:pt idx="3">
                        <c:v>Abr</c:v>
                      </c:pt>
                      <c:pt idx="4">
                        <c:v>May</c:v>
                      </c:pt>
                      <c:pt idx="5">
                        <c:v>Jun</c:v>
                      </c:pt>
                      <c:pt idx="6">
                        <c:v>Jul</c:v>
                      </c:pt>
                      <c:pt idx="7">
                        <c:v>Ago</c:v>
                      </c:pt>
                      <c:pt idx="8">
                        <c:v>Sep</c:v>
                      </c:pt>
                      <c:pt idx="9">
                        <c:v>Oct</c:v>
                      </c:pt>
                      <c:pt idx="10">
                        <c:v>Nov</c:v>
                      </c:pt>
                      <c:pt idx="11">
                        <c:v>Dic</c:v>
                      </c:pt>
                    </c:strCache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0-6D28-4345-91C8-12DDE885B0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0790272"/>
        <c:axId val="100791808"/>
      </c:lineChart>
      <c:catAx>
        <c:axId val="1007902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0791808"/>
        <c:crosses val="autoZero"/>
        <c:auto val="1"/>
        <c:lblAlgn val="ctr"/>
        <c:lblOffset val="100"/>
        <c:noMultiLvlLbl val="0"/>
      </c:catAx>
      <c:valAx>
        <c:axId val="1007918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079027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Prevalencia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Lit>
              <c:formatCode>0.00</c:formatCode>
              <c:ptCount val="1"/>
            </c:numLit>
          </c:val>
          <c:extLst>
            <c:ext xmlns:c15="http://schemas.microsoft.com/office/drawing/2012/chart" uri="{02D57815-91ED-43cb-92C2-25804820EDAC}">
              <c15:filteredCategoryTitle>
                <c15:cat>
                  <mc:AlternateContent xmlns:mc="http://schemas.openxmlformats.org/markup-compatibility/2006">
                    <mc:Choice xmlns:c16ac="http://schemas.microsoft.com/office/drawing/2014/chart/ac" Requires="c16ac">
                      <c16ac:multiLvlStrLit>
                        <c:ptCount val="1"/>
                        <c:lvl/>
                        <c:lvl/>
                        <c:lvl/>
                      </c16ac:multiLvlStrLit>
                    </mc:Choice>
                    <mc:Fallback>
                      <c:strLit>
                        <c:ptCount val="1"/>
                      </c:strLit>
                    </mc:Fallback>
                  </mc:AlternateContent>
                </c15:cat>
              </c15:filteredCategoryTitle>
            </c:ext>
            <c:ext xmlns:c16="http://schemas.microsoft.com/office/drawing/2014/chart" uri="{C3380CC4-5D6E-409C-BE32-E72D297353CC}">
              <c16:uniqueId val="{00000000-0880-4118-94BC-AAD5EE062ED0}"/>
            </c:ext>
          </c:extLst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Lit>
              <c:formatCode>0.00</c:formatCode>
              <c:ptCount val="1"/>
            </c:numLit>
          </c:val>
          <c:extLst>
            <c:ext xmlns:c15="http://schemas.microsoft.com/office/drawing/2012/chart" uri="{02D57815-91ED-43cb-92C2-25804820EDAC}">
              <c15:filteredCategoryTitle>
                <c15:cat>
                  <mc:AlternateContent xmlns:mc="http://schemas.openxmlformats.org/markup-compatibility/2006">
                    <mc:Choice xmlns:c16ac="http://schemas.microsoft.com/office/drawing/2014/chart/ac" Requires="c16ac">
                      <c16ac:multiLvlStrLit>
                        <c:ptCount val="1"/>
                        <c:lvl/>
                        <c:lvl/>
                        <c:lvl/>
                      </c16ac:multiLvlStrLit>
                    </mc:Choice>
                    <mc:Fallback>
                      <c:strLit>
                        <c:ptCount val="1"/>
                      </c:strLit>
                    </mc:Fallback>
                  </mc:AlternateContent>
                </c15:cat>
              </c15:filteredCategoryTitle>
            </c:ext>
            <c:ext xmlns:c16="http://schemas.microsoft.com/office/drawing/2014/chart" uri="{C3380CC4-5D6E-409C-BE32-E72D297353CC}">
              <c16:uniqueId val="{00000001-0880-4118-94BC-AAD5EE062ED0}"/>
            </c:ext>
          </c:extLst>
        </c:ser>
        <c:ser>
          <c:idx val="2"/>
          <c:order val="2"/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Lit>
              <c:formatCode>0</c:formatCode>
              <c:ptCount val="1"/>
            </c:numLit>
          </c:val>
          <c:extLst>
            <c:ext xmlns:c15="http://schemas.microsoft.com/office/drawing/2012/chart" uri="{02D57815-91ED-43cb-92C2-25804820EDAC}">
              <c15:filteredCategoryTitle>
                <c15:cat>
                  <mc:AlternateContent xmlns:mc="http://schemas.openxmlformats.org/markup-compatibility/2006">
                    <mc:Choice xmlns:c16ac="http://schemas.microsoft.com/office/drawing/2014/chart/ac" Requires="c16ac">
                      <c16ac:multiLvlStrLit>
                        <c:ptCount val="1"/>
                        <c:lvl/>
                        <c:lvl/>
                        <c:lvl/>
                      </c16ac:multiLvlStrLit>
                    </mc:Choice>
                    <mc:Fallback>
                      <c:strLit>
                        <c:ptCount val="1"/>
                      </c:strLit>
                    </mc:Fallback>
                  </mc:AlternateContent>
                </c15:cat>
              </c15:filteredCategoryTitle>
            </c:ext>
            <c:ext xmlns:c16="http://schemas.microsoft.com/office/drawing/2014/chart" uri="{C3380CC4-5D6E-409C-BE32-E72D297353CC}">
              <c16:uniqueId val="{00000002-0880-4118-94BC-AAD5EE062ED0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99173120"/>
        <c:axId val="99174656"/>
      </c:barChart>
      <c:catAx>
        <c:axId val="991731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9174656"/>
        <c:crosses val="autoZero"/>
        <c:auto val="1"/>
        <c:lblAlgn val="ctr"/>
        <c:lblOffset val="100"/>
        <c:noMultiLvlLbl val="0"/>
      </c:catAx>
      <c:valAx>
        <c:axId val="99174656"/>
        <c:scaling>
          <c:orientation val="minMax"/>
          <c:max val="1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917312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b="1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Incidencia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Lit>
              <c:formatCode>0.00</c:formatCode>
              <c:ptCount val="1"/>
            </c:numLit>
          </c:val>
          <c:extLst>
            <c:ext xmlns:c15="http://schemas.microsoft.com/office/drawing/2012/chart" uri="{02D57815-91ED-43cb-92C2-25804820EDAC}">
              <c15:filteredCategoryTitle>
                <c15:cat>
                  <mc:AlternateContent xmlns:mc="http://schemas.openxmlformats.org/markup-compatibility/2006">
                    <mc:Choice xmlns:c16ac="http://schemas.microsoft.com/office/drawing/2014/chart/ac" Requires="c16ac">
                      <c16ac:multiLvlStrLit>
                        <c:ptCount val="1"/>
                        <c:lvl/>
                        <c:lvl/>
                        <c:lvl/>
                      </c16ac:multiLvlStrLit>
                    </mc:Choice>
                    <mc:Fallback>
                      <c:strLit>
                        <c:ptCount val="1"/>
                      </c:strLit>
                    </mc:Fallback>
                  </mc:AlternateContent>
                </c15:cat>
              </c15:filteredCategoryTitle>
            </c:ext>
            <c:ext xmlns:c16="http://schemas.microsoft.com/office/drawing/2014/chart" uri="{C3380CC4-5D6E-409C-BE32-E72D297353CC}">
              <c16:uniqueId val="{00000000-3C6B-492A-84C9-F592D31A4A34}"/>
            </c:ext>
          </c:extLst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Lit>
              <c:formatCode>0</c:formatCode>
              <c:ptCount val="1"/>
            </c:numLit>
          </c:val>
          <c:extLst>
            <c:ext xmlns:c15="http://schemas.microsoft.com/office/drawing/2012/chart" uri="{02D57815-91ED-43cb-92C2-25804820EDAC}">
              <c15:filteredCategoryTitle>
                <c15:cat>
                  <mc:AlternateContent xmlns:mc="http://schemas.openxmlformats.org/markup-compatibility/2006">
                    <mc:Choice xmlns:c16ac="http://schemas.microsoft.com/office/drawing/2014/chart/ac" Requires="c16ac">
                      <c16ac:multiLvlStrLit>
                        <c:ptCount val="1"/>
                        <c:lvl/>
                        <c:lvl/>
                        <c:lvl/>
                      </c16ac:multiLvlStrLit>
                    </mc:Choice>
                    <mc:Fallback>
                      <c:strLit>
                        <c:ptCount val="1"/>
                      </c:strLit>
                    </mc:Fallback>
                  </mc:AlternateContent>
                </c15:cat>
              </c15:filteredCategoryTitle>
            </c:ext>
            <c:ext xmlns:c16="http://schemas.microsoft.com/office/drawing/2014/chart" uri="{C3380CC4-5D6E-409C-BE32-E72D297353CC}">
              <c16:uniqueId val="{00000001-3C6B-492A-84C9-F592D31A4A34}"/>
            </c:ext>
          </c:extLst>
        </c:ser>
        <c:ser>
          <c:idx val="2"/>
          <c:order val="2"/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Lit>
              <c:formatCode>0</c:formatCode>
              <c:ptCount val="1"/>
            </c:numLit>
          </c:val>
          <c:extLst>
            <c:ext xmlns:c15="http://schemas.microsoft.com/office/drawing/2012/chart" uri="{02D57815-91ED-43cb-92C2-25804820EDAC}">
              <c15:filteredCategoryTitle>
                <c15:cat>
                  <mc:AlternateContent xmlns:mc="http://schemas.openxmlformats.org/markup-compatibility/2006">
                    <mc:Choice xmlns:c16ac="http://schemas.microsoft.com/office/drawing/2014/chart/ac" Requires="c16ac">
                      <c16ac:multiLvlStrLit>
                        <c:ptCount val="1"/>
                        <c:lvl/>
                        <c:lvl/>
                        <c:lvl/>
                      </c16ac:multiLvlStrLit>
                    </mc:Choice>
                    <mc:Fallback>
                      <c:strLit>
                        <c:ptCount val="1"/>
                      </c:strLit>
                    </mc:Fallback>
                  </mc:AlternateContent>
                </c15:cat>
              </c15:filteredCategoryTitle>
            </c:ext>
            <c:ext xmlns:c16="http://schemas.microsoft.com/office/drawing/2014/chart" uri="{C3380CC4-5D6E-409C-BE32-E72D297353CC}">
              <c16:uniqueId val="{00000002-3C6B-492A-84C9-F592D31A4A34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00263040"/>
        <c:axId val="100264576"/>
      </c:barChart>
      <c:catAx>
        <c:axId val="1002630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0264576"/>
        <c:crosses val="autoZero"/>
        <c:auto val="1"/>
        <c:lblAlgn val="ctr"/>
        <c:lblOffset val="100"/>
        <c:noMultiLvlLbl val="0"/>
      </c:catAx>
      <c:valAx>
        <c:axId val="100264576"/>
        <c:scaling>
          <c:orientation val="minMax"/>
          <c:max val="1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02630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b="1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CO"/>
              <a:t>Ausentismo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dLbls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Lit>
              <c:formatCode>General</c:formatCode>
              <c:ptCount val="1"/>
            </c:numLit>
          </c:val>
          <c:extLst>
            <c:ext xmlns:c16="http://schemas.microsoft.com/office/drawing/2014/chart" uri="{C3380CC4-5D6E-409C-BE32-E72D297353CC}">
              <c16:uniqueId val="{00000000-1987-4A35-AB1D-27FF92E2C21A}"/>
            </c:ext>
          </c:extLst>
        </c:ser>
        <c:ser>
          <c:idx val="1"/>
          <c:order val="1"/>
          <c:invertIfNegative val="0"/>
          <c:dLbls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Lit>
              <c:formatCode>General</c:formatCode>
              <c:ptCount val="1"/>
            </c:numLit>
          </c:val>
          <c:extLst>
            <c:ext xmlns:c16="http://schemas.microsoft.com/office/drawing/2014/chart" uri="{C3380CC4-5D6E-409C-BE32-E72D297353CC}">
              <c16:uniqueId val="{00000001-1987-4A35-AB1D-27FF92E2C21A}"/>
            </c:ext>
          </c:extLst>
        </c:ser>
        <c:ser>
          <c:idx val="2"/>
          <c:order val="2"/>
          <c:invertIfNegative val="0"/>
          <c:dLbls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Lit>
              <c:formatCode>General</c:formatCode>
              <c:ptCount val="1"/>
            </c:numLit>
          </c:val>
          <c:extLst>
            <c:ext xmlns:c16="http://schemas.microsoft.com/office/drawing/2014/chart" uri="{C3380CC4-5D6E-409C-BE32-E72D297353CC}">
              <c16:uniqueId val="{00000002-1987-4A35-AB1D-27FF92E2C21A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02215680"/>
        <c:axId val="102217216"/>
      </c:barChart>
      <c:catAx>
        <c:axId val="102215680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02217216"/>
        <c:crosses val="autoZero"/>
        <c:auto val="1"/>
        <c:lblAlgn val="ctr"/>
        <c:lblOffset val="100"/>
        <c:noMultiLvlLbl val="0"/>
      </c:catAx>
      <c:valAx>
        <c:axId val="1022172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221568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Cobertura </a:t>
            </a:r>
          </a:p>
        </c:rich>
      </c:tx>
      <c:layout>
        <c:manualLayout>
          <c:xMode val="edge"/>
          <c:yMode val="edge"/>
          <c:x val="0.3634140839462015"/>
          <c:y val="3.3566011249583201E-2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val>
            <c:numRef>
              <c:f>'Plan de trabajo SVE Biomecanico'!$T$66:$AE$66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strRef>
                    <c:extLst>
                      <c:ext uri="{02D57815-91ED-43cb-92C2-25804820EDAC}">
                        <c15:formulaRef>
                          <c15:sqref>'Plan de trabajo SVE Biomecanico'!$T$65:$AE$65</c15:sqref>
                        </c15:formulaRef>
                      </c:ext>
                    </c:extLst>
                    <c:strCache>
                      <c:ptCount val="12"/>
                      <c:pt idx="0">
                        <c:v>Ene</c:v>
                      </c:pt>
                      <c:pt idx="1">
                        <c:v>Feb</c:v>
                      </c:pt>
                      <c:pt idx="2">
                        <c:v>Mar</c:v>
                      </c:pt>
                      <c:pt idx="3">
                        <c:v>Abr</c:v>
                      </c:pt>
                      <c:pt idx="4">
                        <c:v>May</c:v>
                      </c:pt>
                      <c:pt idx="5">
                        <c:v>Jun</c:v>
                      </c:pt>
                      <c:pt idx="6">
                        <c:v>Jul</c:v>
                      </c:pt>
                      <c:pt idx="7">
                        <c:v>Ago</c:v>
                      </c:pt>
                      <c:pt idx="8">
                        <c:v>Sep</c:v>
                      </c:pt>
                      <c:pt idx="9">
                        <c:v>Oct</c:v>
                      </c:pt>
                      <c:pt idx="10">
                        <c:v>Nov</c:v>
                      </c:pt>
                      <c:pt idx="11">
                        <c:v>Dic</c:v>
                      </c:pt>
                    </c:strCache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0-2417-4DE5-885E-176132D5E27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2254848"/>
        <c:axId val="102256640"/>
      </c:lineChart>
      <c:catAx>
        <c:axId val="1022548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2256640"/>
        <c:crosses val="autoZero"/>
        <c:auto val="1"/>
        <c:lblAlgn val="ctr"/>
        <c:lblOffset val="100"/>
        <c:noMultiLvlLbl val="0"/>
      </c:catAx>
      <c:valAx>
        <c:axId val="1022566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22548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Cumplimiento del programa - Semestre 1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('Osteomuscular 2025'!#REF!,'Osteomuscular 2025'!#REF!,'Osteomuscular 2025'!#REF!,'Osteomuscular 2025'!#REF!,'Osteomuscular 2025'!#REF!,'Osteomuscular 2025'!#REF!,'Osteomuscular 2025'!#REF!,'Osteomuscular 2025'!#REF!,'Osteomuscular 2025'!#REF!)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strLit>
                    <c:ptCount val="18"/>
                  </c:strLit>
                </c15:cat>
              </c15:filteredCategoryTitle>
            </c:ext>
            <c:ext xmlns:c16="http://schemas.microsoft.com/office/drawing/2014/chart" uri="{C3380CC4-5D6E-409C-BE32-E72D297353CC}">
              <c16:uniqueId val="{00000000-0B8B-4DA8-8CA0-023F9AB227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41043088"/>
        <c:axId val="905071360"/>
      </c:barChart>
      <c:catAx>
        <c:axId val="5410430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05071360"/>
        <c:crosses val="autoZero"/>
        <c:auto val="1"/>
        <c:lblAlgn val="ctr"/>
        <c:lblOffset val="100"/>
        <c:noMultiLvlLbl val="0"/>
      </c:catAx>
      <c:valAx>
        <c:axId val="9050713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104308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Cumplimiento del programa - Semestre 2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('Osteomuscular 2025'!#REF!,'Osteomuscular 2025'!#REF!,'Osteomuscular 2025'!#REF!,'Osteomuscular 2025'!#REF!,'Osteomuscular 2025'!#REF!,'Osteomuscular 2025'!#REF!,'Osteomuscular 2025'!#REF!,'Osteomuscular 2025'!#REF!,'Osteomuscular 2025'!#REF!)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strLit>
                    <c:ptCount val="18"/>
                  </c:strLit>
                </c15:cat>
              </c15:filteredCategoryTitle>
            </c:ext>
            <c:ext xmlns:c16="http://schemas.microsoft.com/office/drawing/2014/chart" uri="{C3380CC4-5D6E-409C-BE32-E72D297353CC}">
              <c16:uniqueId val="{00000000-93BD-4112-934C-18BC9D9E7F5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41043088"/>
        <c:axId val="905071360"/>
      </c:barChart>
      <c:catAx>
        <c:axId val="5410430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05071360"/>
        <c:crosses val="autoZero"/>
        <c:auto val="1"/>
        <c:lblAlgn val="ctr"/>
        <c:lblOffset val="100"/>
        <c:noMultiLvlLbl val="0"/>
      </c:catAx>
      <c:valAx>
        <c:axId val="9050713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104308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Cobertura del programa - Semestre 1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Lit>
              <c:formatCode>General</c:formatCode>
              <c:ptCount val="18"/>
            </c:numLit>
          </c:val>
          <c:extLst>
            <c:ext xmlns:c15="http://schemas.microsoft.com/office/drawing/2012/chart" uri="{02D57815-91ED-43cb-92C2-25804820EDAC}">
              <c15:filteredCategoryTitle>
                <c15:cat>
                  <c:strLit>
                    <c:ptCount val="18"/>
                  </c:strLit>
                </c15:cat>
              </c15:filteredCategoryTitle>
            </c:ext>
            <c:ext xmlns:c16="http://schemas.microsoft.com/office/drawing/2014/chart" uri="{C3380CC4-5D6E-409C-BE32-E72D297353CC}">
              <c16:uniqueId val="{00000000-125A-474C-81FE-3B92091606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41043088"/>
        <c:axId val="905071360"/>
      </c:barChart>
      <c:catAx>
        <c:axId val="5410430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05071360"/>
        <c:crosses val="autoZero"/>
        <c:auto val="1"/>
        <c:lblAlgn val="ctr"/>
        <c:lblOffset val="100"/>
        <c:noMultiLvlLbl val="0"/>
      </c:catAx>
      <c:valAx>
        <c:axId val="9050713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104308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Cobertura del programa - Semestre 2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Lit>
              <c:formatCode>General</c:formatCode>
              <c:ptCount val="18"/>
            </c:numLit>
          </c:val>
          <c:extLst>
            <c:ext xmlns:c15="http://schemas.microsoft.com/office/drawing/2012/chart" uri="{02D57815-91ED-43cb-92C2-25804820EDAC}">
              <c15:filteredCategoryTitle>
                <c15:cat>
                  <c:strLit>
                    <c:ptCount val="18"/>
                  </c:strLit>
                </c15:cat>
              </c15:filteredCategoryTitle>
            </c:ext>
            <c:ext xmlns:c16="http://schemas.microsoft.com/office/drawing/2014/chart" uri="{C3380CC4-5D6E-409C-BE32-E72D297353CC}">
              <c16:uniqueId val="{00000000-3D75-46B6-B468-00898BC655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41043088"/>
        <c:axId val="905071360"/>
      </c:barChart>
      <c:catAx>
        <c:axId val="5410430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05071360"/>
        <c:crosses val="autoZero"/>
        <c:auto val="1"/>
        <c:lblAlgn val="ctr"/>
        <c:lblOffset val="100"/>
        <c:noMultiLvlLbl val="0"/>
      </c:catAx>
      <c:valAx>
        <c:axId val="9050713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104308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.xml"/><Relationship Id="rId3" Type="http://schemas.openxmlformats.org/officeDocument/2006/relationships/chart" Target="../charts/chart3.xml"/><Relationship Id="rId7" Type="http://schemas.openxmlformats.org/officeDocument/2006/relationships/image" Target="../media/image2.png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image" Target="../media/image1.png"/><Relationship Id="rId11" Type="http://schemas.openxmlformats.org/officeDocument/2006/relationships/chart" Target="../charts/chart9.xml"/><Relationship Id="rId5" Type="http://schemas.openxmlformats.org/officeDocument/2006/relationships/chart" Target="../charts/chart5.xml"/><Relationship Id="rId10" Type="http://schemas.openxmlformats.org/officeDocument/2006/relationships/chart" Target="../charts/chart8.xml"/><Relationship Id="rId4" Type="http://schemas.openxmlformats.org/officeDocument/2006/relationships/chart" Target="../charts/chart4.xml"/><Relationship Id="rId9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139603</xdr:colOff>
      <xdr:row>67</xdr:row>
      <xdr:rowOff>41949</xdr:rowOff>
    </xdr:from>
    <xdr:to>
      <xdr:col>4</xdr:col>
      <xdr:colOff>73987</xdr:colOff>
      <xdr:row>81</xdr:row>
      <xdr:rowOff>370789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899721D4-0F73-4E01-AC3B-96DD9188007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214691</xdr:colOff>
      <xdr:row>84</xdr:row>
      <xdr:rowOff>138340</xdr:rowOff>
    </xdr:from>
    <xdr:to>
      <xdr:col>17</xdr:col>
      <xdr:colOff>382701</xdr:colOff>
      <xdr:row>91</xdr:row>
      <xdr:rowOff>44904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BA21C9F7-CD8F-4D97-BBC3-775D5F268427}"/>
            </a:ext>
            <a:ext uri="{147F2762-F138-4A5C-976F-8EAC2B608ADB}">
              <a16:predDERef xmlns:a16="http://schemas.microsoft.com/office/drawing/2014/main" pred="{2A7370DA-ADD1-4662-8A33-C20C6D514E0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4</xdr:col>
      <xdr:colOff>257201</xdr:colOff>
      <xdr:row>92</xdr:row>
      <xdr:rowOff>103947</xdr:rowOff>
    </xdr:from>
    <xdr:to>
      <xdr:col>18</xdr:col>
      <xdr:colOff>3389</xdr:colOff>
      <xdr:row>107</xdr:row>
      <xdr:rowOff>69663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11E98917-54B9-4BDF-8D6A-A83A528E126E}"/>
            </a:ext>
            <a:ext uri="{147F2762-F138-4A5C-976F-8EAC2B608ADB}">
              <a16:predDERef xmlns:a16="http://schemas.microsoft.com/office/drawing/2014/main" pred="{73E7A6A1-81C4-4B04-B704-764FD06F7B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5</xdr:col>
      <xdr:colOff>13607</xdr:colOff>
      <xdr:row>107</xdr:row>
      <xdr:rowOff>133350</xdr:rowOff>
    </xdr:from>
    <xdr:to>
      <xdr:col>18</xdr:col>
      <xdr:colOff>59152</xdr:colOff>
      <xdr:row>107</xdr:row>
      <xdr:rowOff>133350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F10F5E2D-E692-4F00-A447-EEC9CEDF8869}"/>
            </a:ext>
            <a:ext uri="{147F2762-F138-4A5C-976F-8EAC2B608ADB}">
              <a16:predDERef xmlns:a16="http://schemas.microsoft.com/office/drawing/2014/main" pred="{FB0A1CAE-3515-4975-817A-138506BE10E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5</xdr:col>
      <xdr:colOff>79952</xdr:colOff>
      <xdr:row>67</xdr:row>
      <xdr:rowOff>50264</xdr:rowOff>
    </xdr:from>
    <xdr:to>
      <xdr:col>18</xdr:col>
      <xdr:colOff>36107</xdr:colOff>
      <xdr:row>81</xdr:row>
      <xdr:rowOff>380752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05AEEF1F-2E80-4677-A21F-786A633B012E}"/>
            </a:ext>
            <a:ext uri="{147F2762-F138-4A5C-976F-8EAC2B608ADB}">
              <a16:predDERef xmlns:a16="http://schemas.microsoft.com/office/drawing/2014/main" pred="{2AD62186-4B46-4F22-A646-410749ECF89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 editAs="oneCell">
    <xdr:from>
      <xdr:col>0</xdr:col>
      <xdr:colOff>1103745</xdr:colOff>
      <xdr:row>0</xdr:row>
      <xdr:rowOff>9773</xdr:rowOff>
    </xdr:from>
    <xdr:to>
      <xdr:col>1</xdr:col>
      <xdr:colOff>265545</xdr:colOff>
      <xdr:row>2</xdr:row>
      <xdr:rowOff>266948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5C5A6733-5985-4D55-AAA0-174A061E0E71}"/>
            </a:ext>
            <a:ext uri="{147F2762-F138-4A5C-976F-8EAC2B608ADB}">
              <a16:predDERef xmlns:a16="http://schemas.microsoft.com/office/drawing/2014/main" pred="{4B98A71F-C790-4CC9-BF2E-2172111540D1}"/>
            </a:ext>
          </a:extLst>
        </xdr:cNvPr>
        <xdr:cNvPicPr preferRelativeResize="0"/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1103745" y="9773"/>
          <a:ext cx="1162050" cy="1095375"/>
        </a:xfrm>
        <a:prstGeom prst="rect">
          <a:avLst/>
        </a:prstGeom>
        <a:noFill/>
      </xdr:spPr>
    </xdr:pic>
    <xdr:clientData/>
  </xdr:twoCellAnchor>
  <xdr:twoCellAnchor editAs="oneCell">
    <xdr:from>
      <xdr:col>36</xdr:col>
      <xdr:colOff>80818</xdr:colOff>
      <xdr:row>0</xdr:row>
      <xdr:rowOff>0</xdr:rowOff>
    </xdr:from>
    <xdr:to>
      <xdr:col>39</xdr:col>
      <xdr:colOff>375515</xdr:colOff>
      <xdr:row>3</xdr:row>
      <xdr:rowOff>60202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A89A0E89-9DF2-4AC5-A2B5-60B0450043AB}"/>
            </a:ext>
            <a:ext uri="{147F2762-F138-4A5C-976F-8EAC2B608ADB}">
              <a16:predDERef xmlns:a16="http://schemas.microsoft.com/office/drawing/2014/main" pred="{5EC85B4A-F9AF-4764-8D30-910D512D1514}"/>
            </a:ext>
          </a:extLst>
        </xdr:cNvPr>
        <xdr:cNvPicPr preferRelativeResize="0"/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19407043" y="0"/>
          <a:ext cx="1466272" cy="1317502"/>
        </a:xfrm>
        <a:prstGeom prst="rect">
          <a:avLst/>
        </a:prstGeom>
        <a:noFill/>
      </xdr:spPr>
    </xdr:pic>
    <xdr:clientData/>
  </xdr:twoCellAnchor>
  <xdr:twoCellAnchor>
    <xdr:from>
      <xdr:col>40</xdr:col>
      <xdr:colOff>361951</xdr:colOff>
      <xdr:row>126</xdr:row>
      <xdr:rowOff>152400</xdr:rowOff>
    </xdr:from>
    <xdr:to>
      <xdr:col>52</xdr:col>
      <xdr:colOff>93009</xdr:colOff>
      <xdr:row>126</xdr:row>
      <xdr:rowOff>152400</xdr:rowOff>
    </xdr:to>
    <xdr:graphicFrame macro="">
      <xdr:nvGraphicFramePr>
        <xdr:cNvPr id="9" name="Gráfico 8">
          <a:extLst>
            <a:ext uri="{FF2B5EF4-FFF2-40B4-BE49-F238E27FC236}">
              <a16:creationId xmlns:a16="http://schemas.microsoft.com/office/drawing/2014/main" id="{1A2B050C-0FDB-4D0F-936D-5CC17A137FBB}"/>
            </a:ext>
            <a:ext uri="{147F2762-F138-4A5C-976F-8EAC2B608ADB}">
              <a16:predDERef xmlns:a16="http://schemas.microsoft.com/office/drawing/2014/main" pred="{EFE7B4DD-CBCF-4914-9015-9370F8D0A7F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52</xdr:col>
      <xdr:colOff>216647</xdr:colOff>
      <xdr:row>126</xdr:row>
      <xdr:rowOff>152400</xdr:rowOff>
    </xdr:from>
    <xdr:to>
      <xdr:col>56</xdr:col>
      <xdr:colOff>328706</xdr:colOff>
      <xdr:row>126</xdr:row>
      <xdr:rowOff>152400</xdr:rowOff>
    </xdr:to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id="{AB54AB09-BE8E-441A-A293-38996E80DEFB}"/>
            </a:ext>
            <a:ext uri="{147F2762-F138-4A5C-976F-8EAC2B608ADB}">
              <a16:predDERef xmlns:a16="http://schemas.microsoft.com/office/drawing/2014/main" pred="{041C3382-90D6-4BE7-89B7-E1BD3B41D59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40</xdr:col>
      <xdr:colOff>344715</xdr:colOff>
      <xdr:row>126</xdr:row>
      <xdr:rowOff>152400</xdr:rowOff>
    </xdr:from>
    <xdr:to>
      <xdr:col>52</xdr:col>
      <xdr:colOff>70971</xdr:colOff>
      <xdr:row>126</xdr:row>
      <xdr:rowOff>152400</xdr:rowOff>
    </xdr:to>
    <xdr:graphicFrame macro="">
      <xdr:nvGraphicFramePr>
        <xdr:cNvPr id="11" name="Gráfico 10">
          <a:extLst>
            <a:ext uri="{FF2B5EF4-FFF2-40B4-BE49-F238E27FC236}">
              <a16:creationId xmlns:a16="http://schemas.microsoft.com/office/drawing/2014/main" id="{5ECB1FD1-BD79-4F08-B680-F447DF54613A}"/>
            </a:ext>
            <a:ext uri="{147F2762-F138-4A5C-976F-8EAC2B608ADB}">
              <a16:predDERef xmlns:a16="http://schemas.microsoft.com/office/drawing/2014/main" pred="{7AF191D8-ABE6-4E42-B07D-188FB2B3C6A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52</xdr:col>
      <xdr:colOff>226787</xdr:colOff>
      <xdr:row>126</xdr:row>
      <xdr:rowOff>152400</xdr:rowOff>
    </xdr:from>
    <xdr:to>
      <xdr:col>56</xdr:col>
      <xdr:colOff>397542</xdr:colOff>
      <xdr:row>126</xdr:row>
      <xdr:rowOff>152400</xdr:rowOff>
    </xdr:to>
    <xdr:graphicFrame macro="">
      <xdr:nvGraphicFramePr>
        <xdr:cNvPr id="12" name="Gráfico 11">
          <a:extLst>
            <a:ext uri="{FF2B5EF4-FFF2-40B4-BE49-F238E27FC236}">
              <a16:creationId xmlns:a16="http://schemas.microsoft.com/office/drawing/2014/main" id="{89558AEE-2305-4A9C-9F6A-ABAC05AFB4E6}"/>
            </a:ext>
            <a:ext uri="{147F2762-F138-4A5C-976F-8EAC2B608ADB}">
              <a16:predDERef xmlns:a16="http://schemas.microsoft.com/office/drawing/2014/main" pred="{7632FF14-2C69-4DFA-A7B2-5BDB6F50C86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EAA99D-D239-4C17-8F12-02944B2538D1}">
  <dimension ref="A1:IG175"/>
  <sheetViews>
    <sheetView showGridLines="0" tabSelected="1" zoomScale="60" zoomScaleNormal="60" workbookViewId="0">
      <selection activeCell="O9" sqref="O9:W9"/>
    </sheetView>
  </sheetViews>
  <sheetFormatPr baseColWidth="10" defaultColWidth="11.42578125" defaultRowHeight="12.75" customHeight="1" x14ac:dyDescent="0.2"/>
  <cols>
    <col min="1" max="1" width="30" style="2" customWidth="1"/>
    <col min="2" max="2" width="21.85546875" style="2" customWidth="1"/>
    <col min="3" max="3" width="10.42578125" style="3" customWidth="1"/>
    <col min="4" max="4" width="17.85546875" style="2" customWidth="1"/>
    <col min="5" max="16" width="7.7109375" style="2" customWidth="1"/>
    <col min="17" max="52" width="5.85546875" style="2" customWidth="1"/>
    <col min="53" max="53" width="21.140625" style="2" customWidth="1"/>
    <col min="54" max="54" width="18.42578125" style="2" customWidth="1"/>
    <col min="55" max="55" width="15.42578125" style="2" customWidth="1"/>
    <col min="56" max="56" width="18.7109375" style="2" customWidth="1"/>
    <col min="57" max="57" width="35.7109375" style="2" customWidth="1"/>
    <col min="58" max="58" width="11.42578125" style="2"/>
    <col min="59" max="59" width="12.140625" style="2" customWidth="1"/>
    <col min="60" max="60" width="11.42578125" style="2"/>
    <col min="61" max="61" width="12.85546875" style="2" customWidth="1"/>
    <col min="62" max="62" width="11.42578125" style="2"/>
    <col min="63" max="63" width="16.42578125" style="2" customWidth="1"/>
    <col min="64" max="16384" width="11.42578125" style="2"/>
  </cols>
  <sheetData>
    <row r="1" spans="1:241" customFormat="1" ht="33" customHeight="1" x14ac:dyDescent="0.25">
      <c r="A1" s="251"/>
      <c r="B1" s="252"/>
      <c r="C1" s="257" t="s">
        <v>0</v>
      </c>
      <c r="D1" s="257"/>
      <c r="E1" s="257"/>
      <c r="F1" s="257"/>
      <c r="G1" s="257"/>
      <c r="H1" s="257"/>
      <c r="I1" s="257"/>
      <c r="J1" s="257"/>
      <c r="K1" s="257"/>
      <c r="L1" s="257"/>
      <c r="M1" s="257"/>
      <c r="N1" s="257"/>
      <c r="O1" s="257"/>
      <c r="P1" s="257"/>
      <c r="Q1" s="257"/>
      <c r="R1" s="257"/>
      <c r="S1" s="257"/>
      <c r="T1" s="257"/>
      <c r="U1" s="257"/>
      <c r="V1" s="257"/>
      <c r="W1" s="257"/>
      <c r="X1" s="257"/>
      <c r="Y1" s="257"/>
      <c r="Z1" s="257"/>
      <c r="AA1" s="257"/>
      <c r="AB1" s="257"/>
      <c r="AC1" s="257"/>
      <c r="AD1" s="257"/>
      <c r="AE1" s="257"/>
      <c r="AF1" s="257"/>
      <c r="AG1" s="257"/>
      <c r="AH1" s="257"/>
      <c r="AI1" s="258"/>
      <c r="AJ1" s="258"/>
      <c r="AK1" s="258"/>
      <c r="AL1" s="258"/>
      <c r="AM1" s="258"/>
      <c r="AN1" s="258"/>
      <c r="AO1" s="258"/>
      <c r="AP1" s="258"/>
      <c r="AQ1" s="258"/>
      <c r="AR1" s="258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</row>
    <row r="2" spans="1:241" customFormat="1" ht="33" customHeight="1" x14ac:dyDescent="0.25">
      <c r="A2" s="253"/>
      <c r="B2" s="254"/>
      <c r="C2" s="257" t="s">
        <v>1</v>
      </c>
      <c r="D2" s="257"/>
      <c r="E2" s="257"/>
      <c r="F2" s="257"/>
      <c r="G2" s="257"/>
      <c r="H2" s="257"/>
      <c r="I2" s="257"/>
      <c r="J2" s="257"/>
      <c r="K2" s="257"/>
      <c r="L2" s="257"/>
      <c r="M2" s="257"/>
      <c r="N2" s="257"/>
      <c r="O2" s="257"/>
      <c r="P2" s="257"/>
      <c r="Q2" s="257"/>
      <c r="R2" s="257"/>
      <c r="S2" s="257"/>
      <c r="T2" s="257"/>
      <c r="U2" s="257"/>
      <c r="V2" s="257"/>
      <c r="W2" s="257"/>
      <c r="X2" s="257"/>
      <c r="Y2" s="257"/>
      <c r="Z2" s="257"/>
      <c r="AA2" s="257"/>
      <c r="AB2" s="257"/>
      <c r="AC2" s="257"/>
      <c r="AD2" s="257"/>
      <c r="AE2" s="257"/>
      <c r="AF2" s="257"/>
      <c r="AG2" s="257"/>
      <c r="AH2" s="257"/>
      <c r="AI2" s="258"/>
      <c r="AJ2" s="258"/>
      <c r="AK2" s="258"/>
      <c r="AL2" s="258"/>
      <c r="AM2" s="258"/>
      <c r="AN2" s="258"/>
      <c r="AO2" s="258"/>
      <c r="AP2" s="258"/>
      <c r="AQ2" s="258"/>
      <c r="AR2" s="258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</row>
    <row r="3" spans="1:241" customFormat="1" ht="33" customHeight="1" thickBot="1" x14ac:dyDescent="0.3">
      <c r="A3" s="255"/>
      <c r="B3" s="256"/>
      <c r="C3" s="259" t="s">
        <v>128</v>
      </c>
      <c r="D3" s="260"/>
      <c r="E3" s="260"/>
      <c r="F3" s="260"/>
      <c r="G3" s="260"/>
      <c r="H3" s="260"/>
      <c r="I3" s="260"/>
      <c r="J3" s="260"/>
      <c r="K3" s="260"/>
      <c r="L3" s="260"/>
      <c r="M3" s="261"/>
      <c r="N3" s="260" t="s">
        <v>129</v>
      </c>
      <c r="O3" s="260"/>
      <c r="P3" s="260"/>
      <c r="Q3" s="260"/>
      <c r="R3" s="260"/>
      <c r="S3" s="260"/>
      <c r="T3" s="260"/>
      <c r="U3" s="260"/>
      <c r="V3" s="260"/>
      <c r="W3" s="261"/>
      <c r="X3" s="260" t="s">
        <v>130</v>
      </c>
      <c r="Y3" s="260"/>
      <c r="Z3" s="260"/>
      <c r="AA3" s="260"/>
      <c r="AB3" s="260"/>
      <c r="AC3" s="260"/>
      <c r="AD3" s="260"/>
      <c r="AE3" s="260"/>
      <c r="AF3" s="260"/>
      <c r="AG3" s="260"/>
      <c r="AH3" s="261"/>
      <c r="AI3" s="258"/>
      <c r="AJ3" s="258"/>
      <c r="AK3" s="258"/>
      <c r="AL3" s="258"/>
      <c r="AM3" s="258"/>
      <c r="AN3" s="258"/>
      <c r="AO3" s="258"/>
      <c r="AP3" s="258"/>
      <c r="AQ3" s="258"/>
      <c r="AR3" s="258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</row>
    <row r="4" spans="1:241" ht="13.5" thickBot="1" x14ac:dyDescent="0.25"/>
    <row r="5" spans="1:241" ht="30.75" customHeight="1" thickBot="1" x14ac:dyDescent="0.3">
      <c r="A5" s="4" t="s">
        <v>2</v>
      </c>
      <c r="B5" s="5"/>
      <c r="C5" s="6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</row>
    <row r="6" spans="1:241" ht="30.95" customHeight="1" x14ac:dyDescent="0.25">
      <c r="A6" s="246" t="s">
        <v>3</v>
      </c>
      <c r="B6" s="247"/>
      <c r="C6" s="247"/>
      <c r="D6" s="247"/>
      <c r="E6" s="247"/>
      <c r="F6" s="247"/>
      <c r="G6" s="247"/>
      <c r="H6" s="247"/>
      <c r="I6" s="247"/>
      <c r="J6" s="247"/>
      <c r="K6" s="247"/>
      <c r="L6" s="247"/>
      <c r="M6" s="247"/>
      <c r="N6" s="247"/>
      <c r="O6" s="247"/>
      <c r="P6" s="247"/>
      <c r="Q6" s="247"/>
      <c r="R6" s="247"/>
      <c r="S6" s="247"/>
      <c r="T6" s="247"/>
      <c r="U6" s="247"/>
      <c r="V6" s="247"/>
      <c r="W6" s="247"/>
      <c r="X6" s="247"/>
      <c r="Y6" s="247"/>
      <c r="Z6" s="247"/>
      <c r="AA6" s="248"/>
      <c r="AB6" s="246" t="s">
        <v>4</v>
      </c>
      <c r="AC6" s="247"/>
      <c r="AD6" s="247"/>
      <c r="AE6" s="247"/>
      <c r="AF6" s="247"/>
      <c r="AG6" s="247"/>
      <c r="AH6" s="247"/>
      <c r="AI6" s="247"/>
      <c r="AJ6" s="247"/>
      <c r="AK6" s="247"/>
      <c r="AL6" s="247"/>
      <c r="AM6" s="247"/>
      <c r="AN6" s="246" t="s">
        <v>5</v>
      </c>
      <c r="AO6" s="247"/>
      <c r="AP6" s="247"/>
      <c r="AQ6" s="247"/>
      <c r="AR6" s="247"/>
      <c r="AS6" s="247"/>
      <c r="AT6" s="247"/>
      <c r="AU6" s="247"/>
      <c r="AV6" s="247"/>
      <c r="AW6" s="247"/>
      <c r="AX6" s="247"/>
      <c r="BG6"/>
      <c r="BH6"/>
      <c r="BI6"/>
      <c r="BJ6"/>
      <c r="BK6"/>
    </row>
    <row r="7" spans="1:241" ht="29.1" customHeight="1" x14ac:dyDescent="0.25">
      <c r="A7" s="249" t="s">
        <v>6</v>
      </c>
      <c r="B7" s="249"/>
      <c r="C7" s="115" t="s">
        <v>7</v>
      </c>
      <c r="D7" s="116"/>
      <c r="E7" s="116"/>
      <c r="F7" s="119"/>
      <c r="G7" s="249" t="s">
        <v>8</v>
      </c>
      <c r="H7" s="249"/>
      <c r="I7" s="249"/>
      <c r="J7" s="249"/>
      <c r="K7" s="249"/>
      <c r="L7" s="249"/>
      <c r="M7" s="249"/>
      <c r="N7" s="249"/>
      <c r="O7" s="115" t="s">
        <v>9</v>
      </c>
      <c r="P7" s="116"/>
      <c r="Q7" s="116"/>
      <c r="R7" s="116"/>
      <c r="S7" s="116"/>
      <c r="T7" s="116"/>
      <c r="U7" s="116"/>
      <c r="V7" s="116"/>
      <c r="W7" s="119"/>
      <c r="X7" s="115" t="s">
        <v>10</v>
      </c>
      <c r="Y7" s="116"/>
      <c r="Z7" s="116"/>
      <c r="AA7" s="119"/>
      <c r="AB7" s="250" t="s">
        <v>11</v>
      </c>
      <c r="AC7" s="250"/>
      <c r="AD7" s="250"/>
      <c r="AE7" s="250"/>
      <c r="AF7" s="250" t="s">
        <v>12</v>
      </c>
      <c r="AG7" s="250"/>
      <c r="AH7" s="250"/>
      <c r="AI7" s="240"/>
      <c r="AJ7" s="236" t="s">
        <v>13</v>
      </c>
      <c r="AK7" s="116"/>
      <c r="AL7" s="116"/>
      <c r="AM7" s="119"/>
      <c r="AN7" s="237" t="s">
        <v>11</v>
      </c>
      <c r="AO7" s="238"/>
      <c r="AP7" s="238"/>
      <c r="AQ7" s="239"/>
      <c r="AR7" s="240" t="s">
        <v>12</v>
      </c>
      <c r="AS7" s="241"/>
      <c r="AT7" s="242"/>
      <c r="AU7" s="243" t="s">
        <v>13</v>
      </c>
      <c r="AV7" s="244"/>
      <c r="AW7" s="244"/>
      <c r="AX7" s="245"/>
      <c r="BG7"/>
      <c r="BH7"/>
      <c r="BI7"/>
      <c r="BJ7"/>
      <c r="BK7"/>
    </row>
    <row r="8" spans="1:241" ht="42" customHeight="1" x14ac:dyDescent="0.25">
      <c r="A8" s="232"/>
      <c r="B8" s="233"/>
      <c r="C8" s="229"/>
      <c r="D8" s="229"/>
      <c r="E8" s="229"/>
      <c r="F8" s="229"/>
      <c r="G8" s="234"/>
      <c r="H8" s="230"/>
      <c r="I8" s="230"/>
      <c r="J8" s="230"/>
      <c r="K8" s="230"/>
      <c r="L8" s="230"/>
      <c r="M8" s="230"/>
      <c r="N8" s="230"/>
      <c r="O8" s="140"/>
      <c r="P8" s="139"/>
      <c r="Q8" s="139"/>
      <c r="R8" s="139"/>
      <c r="S8" s="139"/>
      <c r="T8" s="139"/>
      <c r="U8" s="139"/>
      <c r="V8" s="139"/>
      <c r="W8" s="141"/>
      <c r="X8" s="235"/>
      <c r="Y8" s="217"/>
      <c r="Z8" s="217"/>
      <c r="AA8" s="217"/>
      <c r="AB8" s="215"/>
      <c r="AC8" s="215"/>
      <c r="AD8" s="215"/>
      <c r="AE8" s="222"/>
      <c r="AF8" s="222"/>
      <c r="AG8" s="220"/>
      <c r="AH8" s="220"/>
      <c r="AI8" s="221"/>
      <c r="AJ8" s="216"/>
      <c r="AK8" s="217"/>
      <c r="AL8" s="217"/>
      <c r="AM8" s="218"/>
      <c r="AN8" s="219"/>
      <c r="AO8" s="220"/>
      <c r="AP8" s="220"/>
      <c r="AQ8" s="221"/>
      <c r="AR8" s="222"/>
      <c r="AS8" s="220"/>
      <c r="AT8" s="221"/>
      <c r="AU8" s="223"/>
      <c r="AV8" s="224"/>
      <c r="AW8" s="224"/>
      <c r="AX8" s="225"/>
      <c r="BG8"/>
      <c r="BH8"/>
      <c r="BI8"/>
      <c r="BJ8"/>
      <c r="BK8"/>
    </row>
    <row r="9" spans="1:241" ht="42" customHeight="1" x14ac:dyDescent="0.25">
      <c r="A9" s="232"/>
      <c r="B9" s="233"/>
      <c r="C9" s="229"/>
      <c r="D9" s="229"/>
      <c r="E9" s="229"/>
      <c r="F9" s="229"/>
      <c r="G9" s="234"/>
      <c r="H9" s="230"/>
      <c r="I9" s="230"/>
      <c r="J9" s="230"/>
      <c r="K9" s="230"/>
      <c r="L9" s="230"/>
      <c r="M9" s="230"/>
      <c r="N9" s="230"/>
      <c r="O9" s="140"/>
      <c r="P9" s="139"/>
      <c r="Q9" s="139"/>
      <c r="R9" s="139"/>
      <c r="S9" s="139"/>
      <c r="T9" s="139"/>
      <c r="U9" s="139"/>
      <c r="V9" s="139"/>
      <c r="W9" s="141"/>
      <c r="X9" s="235"/>
      <c r="Y9" s="217"/>
      <c r="Z9" s="217"/>
      <c r="AA9" s="217"/>
      <c r="AB9" s="215"/>
      <c r="AC9" s="215"/>
      <c r="AD9" s="215"/>
      <c r="AE9" s="222"/>
      <c r="AF9" s="222"/>
      <c r="AG9" s="220"/>
      <c r="AH9" s="220"/>
      <c r="AI9" s="221"/>
      <c r="AJ9" s="216"/>
      <c r="AK9" s="217"/>
      <c r="AL9" s="217"/>
      <c r="AM9" s="218"/>
      <c r="AN9" s="219"/>
      <c r="AO9" s="220"/>
      <c r="AP9" s="220"/>
      <c r="AQ9" s="221"/>
      <c r="AR9" s="222"/>
      <c r="AS9" s="220"/>
      <c r="AT9" s="221"/>
      <c r="AU9" s="223"/>
      <c r="AV9" s="224"/>
      <c r="AW9" s="224"/>
      <c r="AX9" s="225"/>
      <c r="BG9"/>
      <c r="BH9"/>
      <c r="BI9"/>
      <c r="BJ9"/>
      <c r="BK9"/>
    </row>
    <row r="10" spans="1:241" ht="42" customHeight="1" x14ac:dyDescent="0.25">
      <c r="A10" s="227"/>
      <c r="B10" s="228"/>
      <c r="C10" s="229"/>
      <c r="D10" s="229"/>
      <c r="E10" s="229"/>
      <c r="F10" s="229"/>
      <c r="G10" s="230"/>
      <c r="H10" s="230"/>
      <c r="I10" s="230"/>
      <c r="J10" s="230"/>
      <c r="K10" s="230"/>
      <c r="L10" s="230"/>
      <c r="M10" s="230"/>
      <c r="N10" s="230"/>
      <c r="O10" s="140"/>
      <c r="P10" s="139"/>
      <c r="Q10" s="139"/>
      <c r="R10" s="139"/>
      <c r="S10" s="139"/>
      <c r="T10" s="139"/>
      <c r="U10" s="139"/>
      <c r="V10" s="139"/>
      <c r="W10" s="141"/>
      <c r="X10" s="231"/>
      <c r="Y10" s="217"/>
      <c r="Z10" s="217"/>
      <c r="AA10" s="217"/>
      <c r="AB10" s="214"/>
      <c r="AC10" s="214"/>
      <c r="AD10" s="214"/>
      <c r="AE10" s="214"/>
      <c r="AF10" s="215"/>
      <c r="AG10" s="214"/>
      <c r="AH10" s="214"/>
      <c r="AI10" s="226"/>
      <c r="AJ10" s="216"/>
      <c r="AK10" s="217"/>
      <c r="AL10" s="217"/>
      <c r="AM10" s="218"/>
      <c r="AN10" s="219"/>
      <c r="AO10" s="220"/>
      <c r="AP10" s="220"/>
      <c r="AQ10" s="221"/>
      <c r="AR10" s="222"/>
      <c r="AS10" s="220"/>
      <c r="AT10" s="221"/>
      <c r="AU10" s="223"/>
      <c r="AV10" s="224"/>
      <c r="AW10" s="224"/>
      <c r="AX10" s="225"/>
      <c r="BF10"/>
      <c r="BG10"/>
      <c r="BH10"/>
      <c r="BI10"/>
      <c r="BJ10"/>
      <c r="BK10"/>
    </row>
    <row r="11" spans="1:241" ht="42" customHeight="1" x14ac:dyDescent="0.25">
      <c r="A11" s="227"/>
      <c r="B11" s="228"/>
      <c r="C11" s="229"/>
      <c r="D11" s="229"/>
      <c r="E11" s="229"/>
      <c r="F11" s="229"/>
      <c r="G11" s="230"/>
      <c r="H11" s="230"/>
      <c r="I11" s="230"/>
      <c r="J11" s="230"/>
      <c r="K11" s="230"/>
      <c r="L11" s="230"/>
      <c r="M11" s="230"/>
      <c r="N11" s="230"/>
      <c r="O11" s="140"/>
      <c r="P11" s="139"/>
      <c r="Q11" s="139"/>
      <c r="R11" s="139"/>
      <c r="S11" s="139"/>
      <c r="T11" s="139"/>
      <c r="U11" s="139"/>
      <c r="V11" s="139"/>
      <c r="W11" s="141"/>
      <c r="X11" s="231"/>
      <c r="Y11" s="217"/>
      <c r="Z11" s="217"/>
      <c r="AA11" s="217"/>
      <c r="AB11" s="214"/>
      <c r="AC11" s="214"/>
      <c r="AD11" s="214"/>
      <c r="AE11" s="214"/>
      <c r="AF11" s="215"/>
      <c r="AG11" s="214"/>
      <c r="AH11" s="214"/>
      <c r="AI11" s="214"/>
      <c r="AJ11" s="216"/>
      <c r="AK11" s="217"/>
      <c r="AL11" s="217"/>
      <c r="AM11" s="218"/>
      <c r="AN11" s="219"/>
      <c r="AO11" s="220"/>
      <c r="AP11" s="220"/>
      <c r="AQ11" s="221"/>
      <c r="AR11" s="222"/>
      <c r="AS11" s="220"/>
      <c r="AT11" s="221"/>
      <c r="AU11" s="223"/>
      <c r="AV11" s="224"/>
      <c r="AW11" s="224"/>
      <c r="AX11" s="225"/>
      <c r="BF11"/>
      <c r="BG11"/>
      <c r="BH11"/>
      <c r="BI11"/>
      <c r="BJ11"/>
      <c r="BK11"/>
    </row>
    <row r="12" spans="1:241" ht="29.1" customHeight="1" x14ac:dyDescent="0.25">
      <c r="A12" s="8"/>
      <c r="B12" s="8"/>
      <c r="C12" s="9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</row>
    <row r="13" spans="1:241" ht="28.5" customHeight="1" x14ac:dyDescent="0.2">
      <c r="A13" s="209" t="s">
        <v>14</v>
      </c>
      <c r="B13" s="210"/>
      <c r="C13" s="10" t="s">
        <v>15</v>
      </c>
      <c r="D13" s="211" t="s">
        <v>16</v>
      </c>
      <c r="E13" s="212"/>
      <c r="F13" s="212"/>
      <c r="G13" s="212"/>
      <c r="H13" s="112" t="s">
        <v>17</v>
      </c>
      <c r="I13" s="213"/>
      <c r="J13" s="213"/>
      <c r="K13" s="213"/>
      <c r="N13" s="10" t="s">
        <v>18</v>
      </c>
      <c r="O13" s="211" t="s">
        <v>19</v>
      </c>
      <c r="P13" s="212"/>
      <c r="Q13" s="212"/>
      <c r="R13" s="212"/>
      <c r="S13" s="112" t="s">
        <v>20</v>
      </c>
      <c r="T13" s="213"/>
      <c r="U13" s="213"/>
      <c r="V13" s="213"/>
      <c r="W13" s="11"/>
      <c r="X13" s="10" t="s">
        <v>21</v>
      </c>
      <c r="Y13" s="211" t="s">
        <v>22</v>
      </c>
      <c r="Z13" s="212"/>
      <c r="AA13" s="212"/>
      <c r="AB13" s="212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</row>
    <row r="14" spans="1:241" ht="28.5" customHeight="1" x14ac:dyDescent="0.3">
      <c r="A14" s="145"/>
      <c r="B14" s="147"/>
      <c r="C14" s="10" t="s">
        <v>23</v>
      </c>
      <c r="D14" s="211" t="s">
        <v>24</v>
      </c>
      <c r="E14" s="212"/>
      <c r="F14" s="212"/>
      <c r="G14" s="212"/>
      <c r="H14" s="213"/>
      <c r="I14" s="213"/>
      <c r="J14" s="213"/>
      <c r="K14" s="213"/>
      <c r="N14" s="10" t="s">
        <v>25</v>
      </c>
      <c r="O14" s="211" t="s">
        <v>26</v>
      </c>
      <c r="P14" s="212"/>
      <c r="Q14" s="212"/>
      <c r="R14" s="212"/>
      <c r="S14" s="213"/>
      <c r="T14" s="213"/>
      <c r="U14" s="213"/>
      <c r="V14" s="213"/>
      <c r="X14" s="10" t="s">
        <v>27</v>
      </c>
      <c r="Y14" s="211" t="s">
        <v>28</v>
      </c>
      <c r="Z14" s="212"/>
      <c r="AA14" s="212"/>
      <c r="AB14" s="212"/>
      <c r="AC14" s="12"/>
      <c r="AF14" s="12"/>
      <c r="AG14" s="12"/>
      <c r="AJ14" s="12"/>
      <c r="AK14" s="12"/>
      <c r="AN14" s="12"/>
      <c r="AO14" s="12"/>
      <c r="AQ14" s="12"/>
      <c r="AR14" s="12"/>
      <c r="AS14" s="12"/>
      <c r="AV14" s="12"/>
      <c r="AW14" s="12"/>
      <c r="AZ14" s="203"/>
      <c r="BA14" s="203"/>
    </row>
    <row r="15" spans="1:241" ht="25.5" customHeight="1" x14ac:dyDescent="0.2">
      <c r="A15" s="204" t="s">
        <v>29</v>
      </c>
      <c r="B15" s="204"/>
      <c r="C15" s="204"/>
      <c r="D15" s="204"/>
      <c r="E15" s="204"/>
      <c r="F15" s="204"/>
      <c r="G15" s="204"/>
      <c r="H15" s="204"/>
      <c r="I15" s="204"/>
      <c r="J15" s="204"/>
      <c r="K15" s="204"/>
      <c r="L15" s="204"/>
      <c r="M15" s="204"/>
      <c r="N15" s="204"/>
      <c r="O15" s="204"/>
      <c r="P15" s="204"/>
      <c r="Q15" s="204"/>
      <c r="R15" s="204"/>
      <c r="S15" s="204"/>
      <c r="T15" s="204"/>
      <c r="U15" s="204"/>
      <c r="V15" s="204"/>
      <c r="W15" s="204"/>
      <c r="X15" s="204"/>
      <c r="Y15" s="204"/>
      <c r="Z15" s="204"/>
      <c r="AA15" s="204"/>
      <c r="AB15" s="204"/>
      <c r="AC15" s="204"/>
      <c r="AD15" s="204"/>
      <c r="AE15" s="204"/>
      <c r="AF15" s="204"/>
      <c r="AG15" s="204"/>
      <c r="AH15" s="204"/>
      <c r="AI15" s="204"/>
      <c r="AJ15" s="204"/>
      <c r="AK15" s="204"/>
      <c r="AL15" s="204"/>
      <c r="AM15" s="204"/>
      <c r="AN15" s="204"/>
      <c r="AO15" s="204"/>
      <c r="AP15" s="204"/>
      <c r="AQ15" s="204"/>
      <c r="AR15" s="204"/>
      <c r="AS15" s="204"/>
      <c r="AT15" s="204"/>
      <c r="AU15" s="204"/>
      <c r="AV15" s="204"/>
      <c r="AW15" s="204"/>
      <c r="AX15" s="204"/>
      <c r="AY15" s="204"/>
      <c r="AZ15" s="204"/>
      <c r="BA15" s="204"/>
      <c r="BB15" s="204"/>
    </row>
    <row r="16" spans="1:241" ht="15" customHeight="1" x14ac:dyDescent="0.2">
      <c r="A16" s="205" t="s">
        <v>30</v>
      </c>
      <c r="B16" s="206"/>
      <c r="C16" s="205" t="s">
        <v>31</v>
      </c>
      <c r="D16" s="205" t="s">
        <v>32</v>
      </c>
      <c r="E16" s="185" t="s">
        <v>33</v>
      </c>
      <c r="F16" s="109"/>
      <c r="G16" s="109"/>
      <c r="H16" s="186"/>
      <c r="I16" s="185" t="s">
        <v>34</v>
      </c>
      <c r="J16" s="109"/>
      <c r="K16" s="109"/>
      <c r="L16" s="186"/>
      <c r="M16" s="185" t="s">
        <v>35</v>
      </c>
      <c r="N16" s="109"/>
      <c r="O16" s="109"/>
      <c r="P16" s="186"/>
      <c r="Q16" s="185" t="s">
        <v>36</v>
      </c>
      <c r="R16" s="109"/>
      <c r="S16" s="109"/>
      <c r="T16" s="186"/>
      <c r="U16" s="185" t="s">
        <v>37</v>
      </c>
      <c r="V16" s="109"/>
      <c r="W16" s="109"/>
      <c r="X16" s="186"/>
      <c r="Y16" s="185" t="s">
        <v>38</v>
      </c>
      <c r="Z16" s="109"/>
      <c r="AA16" s="109"/>
      <c r="AB16" s="186"/>
      <c r="AC16" s="185" t="s">
        <v>39</v>
      </c>
      <c r="AD16" s="109"/>
      <c r="AE16" s="109"/>
      <c r="AF16" s="186"/>
      <c r="AG16" s="185" t="s">
        <v>40</v>
      </c>
      <c r="AH16" s="109"/>
      <c r="AI16" s="109"/>
      <c r="AJ16" s="186"/>
      <c r="AK16" s="185" t="s">
        <v>41</v>
      </c>
      <c r="AL16" s="109"/>
      <c r="AM16" s="109"/>
      <c r="AN16" s="186"/>
      <c r="AO16" s="185" t="s">
        <v>42</v>
      </c>
      <c r="AP16" s="109"/>
      <c r="AQ16" s="109"/>
      <c r="AR16" s="186"/>
      <c r="AS16" s="185" t="s">
        <v>43</v>
      </c>
      <c r="AT16" s="109"/>
      <c r="AU16" s="109"/>
      <c r="AV16" s="186"/>
      <c r="AW16" s="185" t="s">
        <v>44</v>
      </c>
      <c r="AX16" s="109"/>
      <c r="AY16" s="109"/>
      <c r="AZ16" s="109"/>
      <c r="BA16" s="13" t="s">
        <v>45</v>
      </c>
      <c r="BB16" s="13" t="s">
        <v>46</v>
      </c>
    </row>
    <row r="17" spans="1:54" ht="29.25" customHeight="1" thickBot="1" x14ac:dyDescent="0.25">
      <c r="A17" s="207"/>
      <c r="B17" s="208"/>
      <c r="C17" s="207"/>
      <c r="D17" s="207"/>
      <c r="E17" s="14" t="s">
        <v>15</v>
      </c>
      <c r="F17" s="15" t="s">
        <v>23</v>
      </c>
      <c r="G17" s="16" t="s">
        <v>18</v>
      </c>
      <c r="H17" s="17" t="s">
        <v>25</v>
      </c>
      <c r="I17" s="14" t="s">
        <v>15</v>
      </c>
      <c r="J17" s="15" t="s">
        <v>23</v>
      </c>
      <c r="K17" s="16" t="s">
        <v>18</v>
      </c>
      <c r="L17" s="17" t="s">
        <v>25</v>
      </c>
      <c r="M17" s="14" t="s">
        <v>15</v>
      </c>
      <c r="N17" s="15" t="s">
        <v>23</v>
      </c>
      <c r="O17" s="16" t="s">
        <v>18</v>
      </c>
      <c r="P17" s="17" t="s">
        <v>25</v>
      </c>
      <c r="Q17" s="14" t="s">
        <v>15</v>
      </c>
      <c r="R17" s="15" t="s">
        <v>23</v>
      </c>
      <c r="S17" s="16" t="s">
        <v>18</v>
      </c>
      <c r="T17" s="17" t="s">
        <v>25</v>
      </c>
      <c r="U17" s="14" t="s">
        <v>15</v>
      </c>
      <c r="V17" s="15" t="s">
        <v>23</v>
      </c>
      <c r="W17" s="16" t="s">
        <v>18</v>
      </c>
      <c r="X17" s="17" t="s">
        <v>25</v>
      </c>
      <c r="Y17" s="14" t="s">
        <v>15</v>
      </c>
      <c r="Z17" s="15" t="s">
        <v>23</v>
      </c>
      <c r="AA17" s="16" t="s">
        <v>18</v>
      </c>
      <c r="AB17" s="17" t="s">
        <v>25</v>
      </c>
      <c r="AC17" s="14" t="s">
        <v>15</v>
      </c>
      <c r="AD17" s="15" t="s">
        <v>23</v>
      </c>
      <c r="AE17" s="16" t="s">
        <v>18</v>
      </c>
      <c r="AF17" s="17" t="s">
        <v>25</v>
      </c>
      <c r="AG17" s="14" t="s">
        <v>15</v>
      </c>
      <c r="AH17" s="15" t="s">
        <v>23</v>
      </c>
      <c r="AI17" s="16" t="s">
        <v>18</v>
      </c>
      <c r="AJ17" s="17" t="s">
        <v>25</v>
      </c>
      <c r="AK17" s="14" t="s">
        <v>15</v>
      </c>
      <c r="AL17" s="15" t="s">
        <v>23</v>
      </c>
      <c r="AM17" s="16" t="s">
        <v>18</v>
      </c>
      <c r="AN17" s="17" t="s">
        <v>25</v>
      </c>
      <c r="AO17" s="14" t="s">
        <v>15</v>
      </c>
      <c r="AP17" s="15" t="s">
        <v>23</v>
      </c>
      <c r="AQ17" s="16" t="s">
        <v>18</v>
      </c>
      <c r="AR17" s="17" t="s">
        <v>25</v>
      </c>
      <c r="AS17" s="14" t="s">
        <v>15</v>
      </c>
      <c r="AT17" s="15" t="s">
        <v>23</v>
      </c>
      <c r="AU17" s="16" t="s">
        <v>18</v>
      </c>
      <c r="AV17" s="17" t="s">
        <v>25</v>
      </c>
      <c r="AW17" s="14" t="s">
        <v>15</v>
      </c>
      <c r="AX17" s="15" t="s">
        <v>23</v>
      </c>
      <c r="AY17" s="16" t="s">
        <v>18</v>
      </c>
      <c r="AZ17" s="18" t="s">
        <v>25</v>
      </c>
      <c r="BA17" s="13" t="s">
        <v>47</v>
      </c>
      <c r="BB17" s="13" t="s">
        <v>48</v>
      </c>
    </row>
    <row r="18" spans="1:54" ht="34.5" customHeight="1" x14ac:dyDescent="0.2">
      <c r="A18" s="200"/>
      <c r="B18" s="200"/>
      <c r="C18" s="19"/>
      <c r="D18" s="20"/>
      <c r="E18" s="21"/>
      <c r="F18" s="22"/>
      <c r="G18" s="22"/>
      <c r="H18" s="23"/>
      <c r="I18" s="21"/>
      <c r="J18" s="22"/>
      <c r="K18" s="22"/>
      <c r="L18" s="23"/>
      <c r="M18" s="24"/>
      <c r="N18" s="25"/>
      <c r="O18" s="25"/>
      <c r="P18" s="26"/>
      <c r="Q18" s="24"/>
      <c r="R18" s="25"/>
      <c r="S18" s="25"/>
      <c r="T18" s="26"/>
      <c r="U18" s="24"/>
      <c r="V18" s="25"/>
      <c r="W18" s="25"/>
      <c r="X18" s="26"/>
      <c r="Y18" s="24"/>
      <c r="Z18" s="25"/>
      <c r="AA18" s="25"/>
      <c r="AB18" s="26"/>
      <c r="AC18" s="24"/>
      <c r="AD18" s="25"/>
      <c r="AE18" s="25"/>
      <c r="AF18" s="26"/>
      <c r="AG18" s="24"/>
      <c r="AH18" s="25"/>
      <c r="AI18" s="25"/>
      <c r="AJ18" s="26"/>
      <c r="AK18" s="24"/>
      <c r="AL18" s="25"/>
      <c r="AM18" s="25"/>
      <c r="AN18" s="26"/>
      <c r="AO18" s="24"/>
      <c r="AP18" s="25"/>
      <c r="AQ18" s="25"/>
      <c r="AR18" s="26"/>
      <c r="AS18" s="24"/>
      <c r="AT18" s="25"/>
      <c r="AU18" s="25"/>
      <c r="AV18" s="26"/>
      <c r="AW18" s="24"/>
      <c r="AX18" s="25"/>
      <c r="AY18" s="25"/>
      <c r="AZ18" s="26"/>
      <c r="BA18" s="27" t="e">
        <f t="shared" ref="BA18:BA51" si="0">(F18+J18+N18+R18+V18+Z18+AD18+AH18+AL18+AP18+AT18+AX18)/(E18+I18+M18+Q18+U18+Y18+AC18+AG18+AK18+AO18+AS18+AW18)</f>
        <v>#DIV/0!</v>
      </c>
      <c r="BB18" s="27" t="e">
        <f t="shared" ref="BB18:BB51" si="1">(H18+L18+P18+T18+X18+AB18+AF18+AJ18+AN18+AR18+AV18+AZ18)/(G18+K18+O18+S18+W18+AA18+AE18+AI18+AM18+AQ18+AU18+AY18)</f>
        <v>#DIV/0!</v>
      </c>
    </row>
    <row r="19" spans="1:54" ht="26.25" customHeight="1" x14ac:dyDescent="0.2">
      <c r="A19" s="200"/>
      <c r="B19" s="200"/>
      <c r="C19" s="19"/>
      <c r="D19" s="20"/>
      <c r="E19" s="21"/>
      <c r="F19" s="22"/>
      <c r="G19" s="22"/>
      <c r="H19" s="23"/>
      <c r="I19" s="21"/>
      <c r="J19" s="22"/>
      <c r="K19" s="22"/>
      <c r="L19" s="23"/>
      <c r="M19" s="24"/>
      <c r="N19" s="25"/>
      <c r="O19" s="25"/>
      <c r="P19" s="26"/>
      <c r="Q19" s="24"/>
      <c r="R19" s="25"/>
      <c r="S19" s="25"/>
      <c r="T19" s="26"/>
      <c r="U19" s="24"/>
      <c r="V19" s="25"/>
      <c r="W19" s="25"/>
      <c r="X19" s="26"/>
      <c r="Y19" s="24"/>
      <c r="Z19" s="25"/>
      <c r="AA19" s="25"/>
      <c r="AB19" s="26"/>
      <c r="AC19" s="24"/>
      <c r="AD19" s="25"/>
      <c r="AE19" s="25"/>
      <c r="AF19" s="26"/>
      <c r="AG19" s="24"/>
      <c r="AH19" s="25"/>
      <c r="AI19" s="25"/>
      <c r="AJ19" s="26"/>
      <c r="AK19" s="24"/>
      <c r="AL19" s="25"/>
      <c r="AM19" s="25"/>
      <c r="AN19" s="26"/>
      <c r="AO19" s="24"/>
      <c r="AP19" s="25"/>
      <c r="AQ19" s="25"/>
      <c r="AR19" s="26"/>
      <c r="AS19" s="24"/>
      <c r="AT19" s="25"/>
      <c r="AU19" s="25"/>
      <c r="AV19" s="26"/>
      <c r="AW19" s="24"/>
      <c r="AX19" s="25"/>
      <c r="AY19" s="25"/>
      <c r="AZ19" s="26"/>
      <c r="BA19" s="27" t="e">
        <f t="shared" si="0"/>
        <v>#DIV/0!</v>
      </c>
      <c r="BB19" s="27" t="e">
        <f t="shared" si="1"/>
        <v>#DIV/0!</v>
      </c>
    </row>
    <row r="20" spans="1:54" ht="26.25" customHeight="1" x14ac:dyDescent="0.2">
      <c r="A20" s="200"/>
      <c r="B20" s="200"/>
      <c r="C20" s="19"/>
      <c r="D20" s="20"/>
      <c r="E20" s="21"/>
      <c r="F20" s="22"/>
      <c r="G20" s="22"/>
      <c r="H20" s="23"/>
      <c r="I20" s="21"/>
      <c r="J20" s="22"/>
      <c r="K20" s="22"/>
      <c r="L20" s="23"/>
      <c r="M20" s="24"/>
      <c r="N20" s="25"/>
      <c r="O20" s="25"/>
      <c r="P20" s="26"/>
      <c r="Q20" s="24"/>
      <c r="R20" s="25"/>
      <c r="S20" s="25"/>
      <c r="T20" s="26"/>
      <c r="U20" s="24"/>
      <c r="V20" s="25"/>
      <c r="W20" s="25"/>
      <c r="X20" s="26"/>
      <c r="Y20" s="24"/>
      <c r="Z20" s="25"/>
      <c r="AA20" s="25"/>
      <c r="AB20" s="26"/>
      <c r="AC20" s="24"/>
      <c r="AD20" s="25"/>
      <c r="AE20" s="25"/>
      <c r="AF20" s="26"/>
      <c r="AG20" s="24"/>
      <c r="AH20" s="25"/>
      <c r="AI20" s="25"/>
      <c r="AJ20" s="26"/>
      <c r="AK20" s="24"/>
      <c r="AL20" s="25"/>
      <c r="AM20" s="25"/>
      <c r="AN20" s="26"/>
      <c r="AO20" s="24"/>
      <c r="AP20" s="25"/>
      <c r="AQ20" s="25"/>
      <c r="AR20" s="26"/>
      <c r="AS20" s="24"/>
      <c r="AT20" s="25"/>
      <c r="AU20" s="25"/>
      <c r="AV20" s="26"/>
      <c r="AW20" s="24"/>
      <c r="AX20" s="25"/>
      <c r="AY20" s="25"/>
      <c r="AZ20" s="26"/>
      <c r="BA20" s="27" t="e">
        <f t="shared" si="0"/>
        <v>#DIV/0!</v>
      </c>
      <c r="BB20" s="27" t="e">
        <f t="shared" si="1"/>
        <v>#DIV/0!</v>
      </c>
    </row>
    <row r="21" spans="1:54" ht="26.25" customHeight="1" x14ac:dyDescent="0.2">
      <c r="A21" s="200"/>
      <c r="B21" s="200"/>
      <c r="C21" s="19"/>
      <c r="D21" s="20"/>
      <c r="E21" s="21"/>
      <c r="F21" s="22"/>
      <c r="G21" s="22"/>
      <c r="H21" s="23"/>
      <c r="I21" s="21"/>
      <c r="J21" s="22"/>
      <c r="K21" s="22"/>
      <c r="L21" s="23"/>
      <c r="M21" s="24"/>
      <c r="N21" s="25"/>
      <c r="O21" s="25"/>
      <c r="P21" s="26"/>
      <c r="Q21" s="24"/>
      <c r="R21" s="25"/>
      <c r="S21" s="25"/>
      <c r="T21" s="26"/>
      <c r="U21" s="24"/>
      <c r="V21" s="25"/>
      <c r="W21" s="25"/>
      <c r="X21" s="26"/>
      <c r="Y21" s="24"/>
      <c r="Z21" s="25"/>
      <c r="AA21" s="25"/>
      <c r="AB21" s="26"/>
      <c r="AC21" s="24"/>
      <c r="AD21" s="25"/>
      <c r="AE21" s="25"/>
      <c r="AF21" s="26"/>
      <c r="AG21" s="24"/>
      <c r="AH21" s="25"/>
      <c r="AI21" s="25"/>
      <c r="AJ21" s="26"/>
      <c r="AK21" s="24"/>
      <c r="AL21" s="25"/>
      <c r="AM21" s="25"/>
      <c r="AN21" s="26"/>
      <c r="AO21" s="24"/>
      <c r="AP21" s="25"/>
      <c r="AQ21" s="25"/>
      <c r="AR21" s="26"/>
      <c r="AS21" s="24"/>
      <c r="AT21" s="25"/>
      <c r="AU21" s="25"/>
      <c r="AV21" s="26"/>
      <c r="AW21" s="24"/>
      <c r="AX21" s="25"/>
      <c r="AY21" s="25"/>
      <c r="AZ21" s="26"/>
      <c r="BA21" s="27" t="e">
        <f t="shared" si="0"/>
        <v>#DIV/0!</v>
      </c>
      <c r="BB21" s="27" t="e">
        <f t="shared" si="1"/>
        <v>#DIV/0!</v>
      </c>
    </row>
    <row r="22" spans="1:54" ht="34.5" customHeight="1" x14ac:dyDescent="0.2">
      <c r="A22" s="200"/>
      <c r="B22" s="200"/>
      <c r="C22" s="19"/>
      <c r="D22" s="20"/>
      <c r="E22" s="21"/>
      <c r="F22" s="22"/>
      <c r="G22" s="22"/>
      <c r="H22" s="23"/>
      <c r="I22" s="21"/>
      <c r="J22" s="22"/>
      <c r="K22" s="22"/>
      <c r="L22" s="23"/>
      <c r="M22" s="24"/>
      <c r="N22" s="25"/>
      <c r="O22" s="25"/>
      <c r="P22" s="26"/>
      <c r="Q22" s="24"/>
      <c r="R22" s="25"/>
      <c r="S22" s="25"/>
      <c r="T22" s="26"/>
      <c r="U22" s="24"/>
      <c r="V22" s="25"/>
      <c r="W22" s="25"/>
      <c r="X22" s="26"/>
      <c r="Y22" s="24"/>
      <c r="Z22" s="25"/>
      <c r="AA22" s="25"/>
      <c r="AB22" s="26"/>
      <c r="AC22" s="24"/>
      <c r="AD22" s="25"/>
      <c r="AE22" s="25"/>
      <c r="AF22" s="26"/>
      <c r="AG22" s="24"/>
      <c r="AH22" s="25"/>
      <c r="AI22" s="25"/>
      <c r="AJ22" s="26"/>
      <c r="AK22" s="24"/>
      <c r="AL22" s="25"/>
      <c r="AM22" s="25"/>
      <c r="AN22" s="26"/>
      <c r="AO22" s="24"/>
      <c r="AP22" s="25"/>
      <c r="AQ22" s="25"/>
      <c r="AR22" s="26"/>
      <c r="AS22" s="24"/>
      <c r="AT22" s="25"/>
      <c r="AU22" s="25"/>
      <c r="AV22" s="26"/>
      <c r="AW22" s="24"/>
      <c r="AX22" s="25"/>
      <c r="AY22" s="25"/>
      <c r="AZ22" s="26"/>
      <c r="BA22" s="27" t="e">
        <f t="shared" si="0"/>
        <v>#DIV/0!</v>
      </c>
      <c r="BB22" s="27" t="e">
        <f t="shared" si="1"/>
        <v>#DIV/0!</v>
      </c>
    </row>
    <row r="23" spans="1:54" ht="32.25" customHeight="1" x14ac:dyDescent="0.2">
      <c r="A23" s="202"/>
      <c r="B23" s="202"/>
      <c r="C23" s="28"/>
      <c r="D23" s="20"/>
      <c r="E23" s="21"/>
      <c r="F23" s="22"/>
      <c r="G23" s="22"/>
      <c r="H23" s="23"/>
      <c r="I23" s="21"/>
      <c r="J23" s="22"/>
      <c r="K23" s="22"/>
      <c r="L23" s="23"/>
      <c r="M23" s="24"/>
      <c r="N23" s="25"/>
      <c r="O23" s="25"/>
      <c r="P23" s="26"/>
      <c r="Q23" s="24"/>
      <c r="R23" s="25"/>
      <c r="S23" s="25"/>
      <c r="T23" s="26"/>
      <c r="U23" s="24"/>
      <c r="V23" s="25"/>
      <c r="W23" s="25"/>
      <c r="X23" s="26"/>
      <c r="Y23" s="24"/>
      <c r="Z23" s="25"/>
      <c r="AA23" s="25"/>
      <c r="AB23" s="26"/>
      <c r="AC23" s="24"/>
      <c r="AD23" s="25"/>
      <c r="AE23" s="25"/>
      <c r="AF23" s="26"/>
      <c r="AG23" s="24"/>
      <c r="AH23" s="25"/>
      <c r="AI23" s="25"/>
      <c r="AJ23" s="26"/>
      <c r="AK23" s="24"/>
      <c r="AL23" s="25"/>
      <c r="AM23" s="25"/>
      <c r="AN23" s="26"/>
      <c r="AO23" s="24"/>
      <c r="AP23" s="25"/>
      <c r="AQ23" s="25"/>
      <c r="AR23" s="26"/>
      <c r="AS23" s="24"/>
      <c r="AT23" s="25"/>
      <c r="AU23" s="25"/>
      <c r="AV23" s="26"/>
      <c r="AW23" s="24"/>
      <c r="AX23" s="25"/>
      <c r="AY23" s="25"/>
      <c r="AZ23" s="26"/>
      <c r="BA23" s="27" t="e">
        <f t="shared" si="0"/>
        <v>#DIV/0!</v>
      </c>
      <c r="BB23" s="27" t="e">
        <f t="shared" si="1"/>
        <v>#DIV/0!</v>
      </c>
    </row>
    <row r="24" spans="1:54" ht="27" customHeight="1" x14ac:dyDescent="0.2">
      <c r="A24" s="200"/>
      <c r="B24" s="200"/>
      <c r="C24" s="19"/>
      <c r="D24" s="20"/>
      <c r="E24" s="21"/>
      <c r="F24" s="22"/>
      <c r="G24" s="22"/>
      <c r="H24" s="23"/>
      <c r="I24" s="21"/>
      <c r="J24" s="22"/>
      <c r="K24" s="22"/>
      <c r="L24" s="23"/>
      <c r="M24" s="21"/>
      <c r="N24" s="22"/>
      <c r="O24" s="22"/>
      <c r="P24" s="23"/>
      <c r="Q24" s="21"/>
      <c r="R24" s="22"/>
      <c r="S24" s="22"/>
      <c r="T24" s="23"/>
      <c r="U24" s="21"/>
      <c r="V24" s="22"/>
      <c r="W24" s="22"/>
      <c r="X24" s="23"/>
      <c r="Y24" s="21"/>
      <c r="Z24" s="22"/>
      <c r="AA24" s="22"/>
      <c r="AB24" s="23"/>
      <c r="AC24" s="21"/>
      <c r="AD24" s="22"/>
      <c r="AE24" s="22"/>
      <c r="AF24" s="23"/>
      <c r="AG24" s="21"/>
      <c r="AH24" s="22"/>
      <c r="AI24" s="22"/>
      <c r="AJ24" s="23"/>
      <c r="AK24" s="21"/>
      <c r="AL24" s="22"/>
      <c r="AM24" s="22"/>
      <c r="AN24" s="23"/>
      <c r="AO24" s="21"/>
      <c r="AP24" s="22"/>
      <c r="AQ24" s="22"/>
      <c r="AR24" s="23"/>
      <c r="AS24" s="21"/>
      <c r="AT24" s="22"/>
      <c r="AU24" s="22"/>
      <c r="AV24" s="23"/>
      <c r="AW24" s="21"/>
      <c r="AX24" s="22"/>
      <c r="AY24" s="22"/>
      <c r="AZ24" s="23"/>
      <c r="BA24" s="27" t="e">
        <f t="shared" si="0"/>
        <v>#DIV/0!</v>
      </c>
      <c r="BB24" s="27" t="e">
        <f t="shared" si="1"/>
        <v>#DIV/0!</v>
      </c>
    </row>
    <row r="25" spans="1:54" ht="27" customHeight="1" x14ac:dyDescent="0.2">
      <c r="A25" s="200"/>
      <c r="B25" s="200"/>
      <c r="C25" s="19"/>
      <c r="D25" s="20"/>
      <c r="E25" s="21"/>
      <c r="F25" s="22"/>
      <c r="G25" s="22"/>
      <c r="H25" s="23"/>
      <c r="I25" s="21"/>
      <c r="J25" s="22"/>
      <c r="K25" s="22"/>
      <c r="L25" s="23"/>
      <c r="M25" s="21"/>
      <c r="N25" s="22"/>
      <c r="O25" s="22"/>
      <c r="P25" s="23"/>
      <c r="Q25" s="21"/>
      <c r="R25" s="22"/>
      <c r="S25" s="22"/>
      <c r="T25" s="23"/>
      <c r="U25" s="21"/>
      <c r="V25" s="22"/>
      <c r="W25" s="22"/>
      <c r="X25" s="23"/>
      <c r="Y25" s="21"/>
      <c r="Z25" s="22"/>
      <c r="AA25" s="22"/>
      <c r="AB25" s="23"/>
      <c r="AC25" s="21"/>
      <c r="AD25" s="22"/>
      <c r="AE25" s="22"/>
      <c r="AF25" s="23"/>
      <c r="AG25" s="21"/>
      <c r="AH25" s="22"/>
      <c r="AI25" s="22"/>
      <c r="AJ25" s="23"/>
      <c r="AK25" s="21"/>
      <c r="AL25" s="22"/>
      <c r="AM25" s="22"/>
      <c r="AN25" s="23"/>
      <c r="AO25" s="21"/>
      <c r="AP25" s="22"/>
      <c r="AQ25" s="22"/>
      <c r="AR25" s="23"/>
      <c r="AS25" s="21"/>
      <c r="AT25" s="22"/>
      <c r="AU25" s="22"/>
      <c r="AV25" s="23"/>
      <c r="AW25" s="21"/>
      <c r="AX25" s="22"/>
      <c r="AY25" s="22"/>
      <c r="AZ25" s="23"/>
      <c r="BA25" s="27" t="e">
        <f t="shared" si="0"/>
        <v>#DIV/0!</v>
      </c>
      <c r="BB25" s="27" t="e">
        <f t="shared" si="1"/>
        <v>#DIV/0!</v>
      </c>
    </row>
    <row r="26" spans="1:54" ht="27" customHeight="1" x14ac:dyDescent="0.2">
      <c r="A26" s="200"/>
      <c r="B26" s="200"/>
      <c r="C26" s="19"/>
      <c r="D26" s="20"/>
      <c r="E26" s="21"/>
      <c r="F26" s="22"/>
      <c r="G26" s="22"/>
      <c r="H26" s="23"/>
      <c r="I26" s="21"/>
      <c r="J26" s="22"/>
      <c r="K26" s="22"/>
      <c r="L26" s="23"/>
      <c r="M26" s="21"/>
      <c r="N26" s="22"/>
      <c r="O26" s="22"/>
      <c r="P26" s="23"/>
      <c r="Q26" s="21"/>
      <c r="R26" s="22"/>
      <c r="S26" s="22"/>
      <c r="T26" s="23"/>
      <c r="U26" s="21"/>
      <c r="V26" s="22"/>
      <c r="W26" s="22"/>
      <c r="X26" s="23"/>
      <c r="Y26" s="21"/>
      <c r="Z26" s="22"/>
      <c r="AA26" s="22"/>
      <c r="AB26" s="23"/>
      <c r="AC26" s="21"/>
      <c r="AD26" s="22"/>
      <c r="AE26" s="22"/>
      <c r="AF26" s="23"/>
      <c r="AG26" s="21"/>
      <c r="AH26" s="22"/>
      <c r="AI26" s="22"/>
      <c r="AJ26" s="23"/>
      <c r="AK26" s="21"/>
      <c r="AL26" s="22"/>
      <c r="AM26" s="22"/>
      <c r="AN26" s="23"/>
      <c r="AO26" s="21"/>
      <c r="AP26" s="22"/>
      <c r="AQ26" s="22"/>
      <c r="AR26" s="23"/>
      <c r="AS26" s="21"/>
      <c r="AT26" s="22"/>
      <c r="AU26" s="22"/>
      <c r="AV26" s="23"/>
      <c r="AW26" s="21"/>
      <c r="AX26" s="22"/>
      <c r="AY26" s="22"/>
      <c r="AZ26" s="23"/>
      <c r="BA26" s="27" t="e">
        <f t="shared" si="0"/>
        <v>#DIV/0!</v>
      </c>
      <c r="BB26" s="27" t="e">
        <f t="shared" si="1"/>
        <v>#DIV/0!</v>
      </c>
    </row>
    <row r="27" spans="1:54" ht="27" customHeight="1" x14ac:dyDescent="0.2">
      <c r="A27" s="200"/>
      <c r="B27" s="200"/>
      <c r="C27" s="19"/>
      <c r="D27" s="20"/>
      <c r="E27" s="21"/>
      <c r="F27" s="22"/>
      <c r="G27" s="22"/>
      <c r="H27" s="23"/>
      <c r="I27" s="21"/>
      <c r="J27" s="22"/>
      <c r="K27" s="22"/>
      <c r="L27" s="23"/>
      <c r="M27" s="21"/>
      <c r="N27" s="22"/>
      <c r="O27" s="22"/>
      <c r="P27" s="23"/>
      <c r="Q27" s="21"/>
      <c r="R27" s="22"/>
      <c r="S27" s="22"/>
      <c r="T27" s="23"/>
      <c r="U27" s="21"/>
      <c r="V27" s="22"/>
      <c r="W27" s="22"/>
      <c r="X27" s="23"/>
      <c r="Y27" s="21"/>
      <c r="Z27" s="22"/>
      <c r="AA27" s="22"/>
      <c r="AB27" s="23"/>
      <c r="AC27" s="21"/>
      <c r="AD27" s="22"/>
      <c r="AE27" s="22"/>
      <c r="AF27" s="23"/>
      <c r="AG27" s="21"/>
      <c r="AH27" s="22"/>
      <c r="AI27" s="22"/>
      <c r="AJ27" s="23"/>
      <c r="AK27" s="21"/>
      <c r="AL27" s="22"/>
      <c r="AM27" s="22"/>
      <c r="AN27" s="23"/>
      <c r="AO27" s="21"/>
      <c r="AP27" s="22"/>
      <c r="AQ27" s="22"/>
      <c r="AR27" s="23"/>
      <c r="AS27" s="21"/>
      <c r="AT27" s="22"/>
      <c r="AU27" s="22"/>
      <c r="AV27" s="23"/>
      <c r="AW27" s="21"/>
      <c r="AX27" s="22"/>
      <c r="AY27" s="22"/>
      <c r="AZ27" s="23"/>
      <c r="BA27" s="27" t="e">
        <f t="shared" si="0"/>
        <v>#DIV/0!</v>
      </c>
      <c r="BB27" s="27" t="e">
        <f t="shared" si="1"/>
        <v>#DIV/0!</v>
      </c>
    </row>
    <row r="28" spans="1:54" ht="27" customHeight="1" x14ac:dyDescent="0.2">
      <c r="A28" s="200"/>
      <c r="B28" s="200"/>
      <c r="C28" s="19"/>
      <c r="D28" s="20"/>
      <c r="E28" s="21"/>
      <c r="F28" s="22"/>
      <c r="G28" s="22"/>
      <c r="H28" s="23"/>
      <c r="I28" s="21"/>
      <c r="J28" s="22"/>
      <c r="K28" s="22"/>
      <c r="L28" s="23"/>
      <c r="M28" s="21"/>
      <c r="N28" s="22"/>
      <c r="O28" s="22"/>
      <c r="P28" s="23"/>
      <c r="Q28" s="21"/>
      <c r="R28" s="22"/>
      <c r="S28" s="22"/>
      <c r="T28" s="23"/>
      <c r="U28" s="21"/>
      <c r="V28" s="22"/>
      <c r="W28" s="22"/>
      <c r="X28" s="23"/>
      <c r="Y28" s="21"/>
      <c r="Z28" s="22"/>
      <c r="AA28" s="22"/>
      <c r="AB28" s="23"/>
      <c r="AC28" s="21"/>
      <c r="AD28" s="22"/>
      <c r="AE28" s="22"/>
      <c r="AF28" s="23"/>
      <c r="AG28" s="21"/>
      <c r="AH28" s="22"/>
      <c r="AI28" s="22"/>
      <c r="AJ28" s="23"/>
      <c r="AK28" s="21"/>
      <c r="AL28" s="22"/>
      <c r="AM28" s="22"/>
      <c r="AN28" s="23"/>
      <c r="AO28" s="21"/>
      <c r="AP28" s="22"/>
      <c r="AQ28" s="22"/>
      <c r="AR28" s="23"/>
      <c r="AS28" s="21"/>
      <c r="AT28" s="22"/>
      <c r="AU28" s="22"/>
      <c r="AV28" s="23"/>
      <c r="AW28" s="21"/>
      <c r="AX28" s="22"/>
      <c r="AY28" s="22"/>
      <c r="AZ28" s="23"/>
      <c r="BA28" s="27" t="e">
        <f t="shared" si="0"/>
        <v>#DIV/0!</v>
      </c>
      <c r="BB28" s="27" t="e">
        <f t="shared" si="1"/>
        <v>#DIV/0!</v>
      </c>
    </row>
    <row r="29" spans="1:54" ht="27" customHeight="1" x14ac:dyDescent="0.2">
      <c r="A29" s="201"/>
      <c r="B29" s="201"/>
      <c r="C29" s="19"/>
      <c r="D29" s="20"/>
      <c r="E29" s="21"/>
      <c r="F29" s="22"/>
      <c r="G29" s="22"/>
      <c r="H29" s="23"/>
      <c r="I29" s="21"/>
      <c r="J29" s="22"/>
      <c r="K29" s="22"/>
      <c r="L29" s="23"/>
      <c r="M29" s="21"/>
      <c r="N29" s="22"/>
      <c r="O29" s="22"/>
      <c r="P29" s="23"/>
      <c r="Q29" s="21"/>
      <c r="R29" s="22"/>
      <c r="S29" s="22"/>
      <c r="T29" s="23"/>
      <c r="U29" s="21"/>
      <c r="V29" s="22"/>
      <c r="W29" s="22"/>
      <c r="X29" s="23"/>
      <c r="Y29" s="21"/>
      <c r="Z29" s="22"/>
      <c r="AA29" s="22"/>
      <c r="AB29" s="23"/>
      <c r="AC29" s="21"/>
      <c r="AD29" s="22"/>
      <c r="AE29" s="22"/>
      <c r="AF29" s="23"/>
      <c r="AG29" s="21"/>
      <c r="AH29" s="22"/>
      <c r="AI29" s="22"/>
      <c r="AJ29" s="23"/>
      <c r="AK29" s="21"/>
      <c r="AL29" s="22"/>
      <c r="AM29" s="22"/>
      <c r="AN29" s="23"/>
      <c r="AO29" s="21"/>
      <c r="AP29" s="22"/>
      <c r="AQ29" s="22"/>
      <c r="AR29" s="23"/>
      <c r="AS29" s="21"/>
      <c r="AT29" s="22"/>
      <c r="AU29" s="22"/>
      <c r="AV29" s="23"/>
      <c r="AW29" s="21"/>
      <c r="AX29" s="22"/>
      <c r="AY29" s="22"/>
      <c r="AZ29" s="23"/>
      <c r="BA29" s="27" t="e">
        <f t="shared" si="0"/>
        <v>#DIV/0!</v>
      </c>
      <c r="BB29" s="27" t="e">
        <f t="shared" si="1"/>
        <v>#DIV/0!</v>
      </c>
    </row>
    <row r="30" spans="1:54" ht="27" customHeight="1" x14ac:dyDescent="0.2">
      <c r="A30" s="201"/>
      <c r="B30" s="201"/>
      <c r="C30" s="19"/>
      <c r="D30" s="20"/>
      <c r="E30" s="21"/>
      <c r="F30" s="22"/>
      <c r="G30" s="22"/>
      <c r="H30" s="23"/>
      <c r="I30" s="21"/>
      <c r="J30" s="22"/>
      <c r="K30" s="22"/>
      <c r="L30" s="23"/>
      <c r="M30" s="21"/>
      <c r="N30" s="22"/>
      <c r="O30" s="22"/>
      <c r="P30" s="23"/>
      <c r="Q30" s="21"/>
      <c r="R30" s="22"/>
      <c r="S30" s="22"/>
      <c r="T30" s="23"/>
      <c r="U30" s="21"/>
      <c r="V30" s="22"/>
      <c r="W30" s="22"/>
      <c r="X30" s="23"/>
      <c r="Y30" s="21"/>
      <c r="Z30" s="22"/>
      <c r="AA30" s="22"/>
      <c r="AB30" s="23"/>
      <c r="AC30" s="21"/>
      <c r="AD30" s="22"/>
      <c r="AE30" s="22"/>
      <c r="AF30" s="23"/>
      <c r="AG30" s="21"/>
      <c r="AH30" s="22"/>
      <c r="AI30" s="22"/>
      <c r="AJ30" s="23"/>
      <c r="AK30" s="21"/>
      <c r="AL30" s="22"/>
      <c r="AM30" s="22"/>
      <c r="AN30" s="23"/>
      <c r="AO30" s="21"/>
      <c r="AP30" s="22"/>
      <c r="AQ30" s="22"/>
      <c r="AR30" s="23"/>
      <c r="AS30" s="21"/>
      <c r="AT30" s="22"/>
      <c r="AU30" s="22"/>
      <c r="AV30" s="23"/>
      <c r="AW30" s="21"/>
      <c r="AX30" s="22"/>
      <c r="AY30" s="22"/>
      <c r="AZ30" s="23"/>
      <c r="BA30" s="27" t="e">
        <f t="shared" si="0"/>
        <v>#DIV/0!</v>
      </c>
      <c r="BB30" s="27" t="e">
        <f t="shared" si="1"/>
        <v>#DIV/0!</v>
      </c>
    </row>
    <row r="31" spans="1:54" ht="27.75" customHeight="1" x14ac:dyDescent="0.2">
      <c r="A31" s="201"/>
      <c r="B31" s="201"/>
      <c r="C31" s="19"/>
      <c r="D31" s="20"/>
      <c r="E31" s="21"/>
      <c r="F31" s="29"/>
      <c r="G31" s="29"/>
      <c r="H31" s="30"/>
      <c r="I31" s="31"/>
      <c r="J31" s="29"/>
      <c r="K31" s="29"/>
      <c r="L31" s="30"/>
      <c r="M31" s="21"/>
      <c r="N31" s="29"/>
      <c r="O31" s="22"/>
      <c r="P31" s="30"/>
      <c r="Q31" s="31"/>
      <c r="R31" s="29"/>
      <c r="S31" s="29"/>
      <c r="T31" s="30"/>
      <c r="U31" s="31"/>
      <c r="V31" s="29"/>
      <c r="W31" s="29"/>
      <c r="X31" s="30"/>
      <c r="Y31" s="31"/>
      <c r="Z31" s="29"/>
      <c r="AA31" s="29"/>
      <c r="AB31" s="30"/>
      <c r="AC31" s="31"/>
      <c r="AD31" s="29"/>
      <c r="AE31" s="29"/>
      <c r="AF31" s="30"/>
      <c r="AG31" s="31"/>
      <c r="AH31" s="29"/>
      <c r="AI31" s="29"/>
      <c r="AJ31" s="30"/>
      <c r="AK31" s="31"/>
      <c r="AL31" s="29"/>
      <c r="AM31" s="29"/>
      <c r="AN31" s="30"/>
      <c r="AO31" s="31"/>
      <c r="AP31" s="29"/>
      <c r="AQ31" s="29"/>
      <c r="AR31" s="30"/>
      <c r="AS31" s="31"/>
      <c r="AT31" s="29"/>
      <c r="AU31" s="29"/>
      <c r="AV31" s="30"/>
      <c r="AW31" s="31"/>
      <c r="AX31" s="29"/>
      <c r="AY31" s="29"/>
      <c r="AZ31" s="30"/>
      <c r="BA31" s="27" t="e">
        <f t="shared" si="0"/>
        <v>#DIV/0!</v>
      </c>
      <c r="BB31" s="27" t="e">
        <f t="shared" si="1"/>
        <v>#DIV/0!</v>
      </c>
    </row>
    <row r="32" spans="1:54" ht="36" customHeight="1" x14ac:dyDescent="0.2">
      <c r="A32" s="201"/>
      <c r="B32" s="201"/>
      <c r="C32" s="19"/>
      <c r="D32" s="20"/>
      <c r="E32" s="21"/>
      <c r="F32" s="29"/>
      <c r="G32" s="29"/>
      <c r="H32" s="30"/>
      <c r="I32" s="31"/>
      <c r="J32" s="29"/>
      <c r="K32" s="29"/>
      <c r="L32" s="30"/>
      <c r="M32" s="21"/>
      <c r="N32" s="29"/>
      <c r="O32" s="22"/>
      <c r="P32" s="30"/>
      <c r="Q32" s="31"/>
      <c r="R32" s="29"/>
      <c r="S32" s="29"/>
      <c r="T32" s="30"/>
      <c r="U32" s="31"/>
      <c r="V32" s="29"/>
      <c r="W32" s="29"/>
      <c r="X32" s="30"/>
      <c r="Y32" s="31"/>
      <c r="Z32" s="29"/>
      <c r="AA32" s="29"/>
      <c r="AB32" s="30"/>
      <c r="AC32" s="21"/>
      <c r="AD32" s="29"/>
      <c r="AE32" s="21"/>
      <c r="AF32" s="30"/>
      <c r="AG32" s="31"/>
      <c r="AH32" s="29"/>
      <c r="AI32" s="29"/>
      <c r="AJ32" s="30"/>
      <c r="AK32" s="31"/>
      <c r="AL32" s="29"/>
      <c r="AM32" s="29"/>
      <c r="AN32" s="30"/>
      <c r="AO32" s="31"/>
      <c r="AP32" s="29"/>
      <c r="AQ32" s="29"/>
      <c r="AR32" s="30"/>
      <c r="AS32" s="31"/>
      <c r="AT32" s="29"/>
      <c r="AU32" s="29"/>
      <c r="AV32" s="30"/>
      <c r="AW32" s="31"/>
      <c r="AX32" s="29"/>
      <c r="AY32" s="29"/>
      <c r="AZ32" s="30"/>
      <c r="BA32" s="27" t="e">
        <f t="shared" si="0"/>
        <v>#DIV/0!</v>
      </c>
      <c r="BB32" s="27" t="e">
        <f t="shared" si="1"/>
        <v>#DIV/0!</v>
      </c>
    </row>
    <row r="33" spans="1:54" ht="45.75" customHeight="1" x14ac:dyDescent="0.2">
      <c r="A33" s="200"/>
      <c r="B33" s="200"/>
      <c r="C33" s="19"/>
      <c r="D33" s="20"/>
      <c r="E33" s="21"/>
      <c r="F33" s="29"/>
      <c r="G33" s="29"/>
      <c r="H33" s="30"/>
      <c r="I33" s="31"/>
      <c r="J33" s="29"/>
      <c r="K33" s="29"/>
      <c r="L33" s="30"/>
      <c r="M33" s="21"/>
      <c r="N33" s="29"/>
      <c r="O33" s="22"/>
      <c r="P33" s="30"/>
      <c r="Q33" s="31"/>
      <c r="R33" s="29"/>
      <c r="S33" s="29"/>
      <c r="T33" s="30"/>
      <c r="U33" s="31"/>
      <c r="V33" s="29"/>
      <c r="W33" s="29"/>
      <c r="X33" s="30"/>
      <c r="Y33" s="31"/>
      <c r="Z33" s="29"/>
      <c r="AA33" s="29"/>
      <c r="AB33" s="30"/>
      <c r="AC33" s="21"/>
      <c r="AD33" s="29"/>
      <c r="AE33" s="21"/>
      <c r="AF33" s="30"/>
      <c r="AG33" s="31"/>
      <c r="AH33" s="29"/>
      <c r="AI33" s="29"/>
      <c r="AJ33" s="30"/>
      <c r="AK33" s="31"/>
      <c r="AL33" s="29"/>
      <c r="AM33" s="29"/>
      <c r="AN33" s="30"/>
      <c r="AO33" s="31"/>
      <c r="AP33" s="29"/>
      <c r="AQ33" s="29"/>
      <c r="AR33" s="30"/>
      <c r="AS33" s="31"/>
      <c r="AT33" s="29"/>
      <c r="AU33" s="29"/>
      <c r="AV33" s="30"/>
      <c r="AW33" s="31"/>
      <c r="AX33" s="29"/>
      <c r="AY33" s="29"/>
      <c r="AZ33" s="30"/>
      <c r="BA33" s="27" t="e">
        <f t="shared" si="0"/>
        <v>#DIV/0!</v>
      </c>
      <c r="BB33" s="27" t="e">
        <f t="shared" si="1"/>
        <v>#DIV/0!</v>
      </c>
    </row>
    <row r="34" spans="1:54" ht="30" customHeight="1" x14ac:dyDescent="0.2">
      <c r="A34" s="200"/>
      <c r="B34" s="200"/>
      <c r="C34" s="19"/>
      <c r="D34" s="20"/>
      <c r="E34" s="21"/>
      <c r="F34" s="29"/>
      <c r="G34" s="29"/>
      <c r="H34" s="30"/>
      <c r="I34" s="31"/>
      <c r="J34" s="29"/>
      <c r="K34" s="29"/>
      <c r="L34" s="30"/>
      <c r="M34" s="21"/>
      <c r="N34" s="29"/>
      <c r="O34" s="22"/>
      <c r="P34" s="30"/>
      <c r="Q34" s="31"/>
      <c r="R34" s="29"/>
      <c r="S34" s="29"/>
      <c r="T34" s="30"/>
      <c r="U34" s="31"/>
      <c r="V34" s="29"/>
      <c r="W34" s="29"/>
      <c r="X34" s="30"/>
      <c r="Y34" s="31"/>
      <c r="Z34" s="29"/>
      <c r="AA34" s="29"/>
      <c r="AB34" s="30"/>
      <c r="AC34" s="21"/>
      <c r="AD34" s="29"/>
      <c r="AE34" s="21"/>
      <c r="AF34" s="30"/>
      <c r="AG34" s="31"/>
      <c r="AH34" s="29"/>
      <c r="AI34" s="29"/>
      <c r="AJ34" s="30"/>
      <c r="AK34" s="31"/>
      <c r="AL34" s="29"/>
      <c r="AM34" s="29"/>
      <c r="AN34" s="30"/>
      <c r="AO34" s="31"/>
      <c r="AP34" s="29"/>
      <c r="AQ34" s="29"/>
      <c r="AR34" s="30"/>
      <c r="AS34" s="31"/>
      <c r="AT34" s="29"/>
      <c r="AU34" s="29"/>
      <c r="AV34" s="30"/>
      <c r="AW34" s="31"/>
      <c r="AX34" s="29"/>
      <c r="AY34" s="29"/>
      <c r="AZ34" s="30"/>
      <c r="BA34" s="27" t="e">
        <f t="shared" si="0"/>
        <v>#DIV/0!</v>
      </c>
      <c r="BB34" s="27" t="e">
        <f t="shared" si="1"/>
        <v>#DIV/0!</v>
      </c>
    </row>
    <row r="35" spans="1:54" ht="45.75" customHeight="1" x14ac:dyDescent="0.2">
      <c r="A35" s="200"/>
      <c r="B35" s="200"/>
      <c r="C35" s="19"/>
      <c r="D35" s="20"/>
      <c r="E35" s="21"/>
      <c r="F35" s="29"/>
      <c r="G35" s="29"/>
      <c r="H35" s="30"/>
      <c r="I35" s="31"/>
      <c r="J35" s="29"/>
      <c r="K35" s="29"/>
      <c r="L35" s="30"/>
      <c r="M35" s="21"/>
      <c r="N35" s="29"/>
      <c r="O35" s="22"/>
      <c r="P35" s="30"/>
      <c r="Q35" s="31"/>
      <c r="R35" s="29"/>
      <c r="S35" s="29"/>
      <c r="T35" s="30"/>
      <c r="U35" s="31"/>
      <c r="V35" s="29"/>
      <c r="W35" s="29"/>
      <c r="X35" s="30"/>
      <c r="Y35" s="31"/>
      <c r="Z35" s="29"/>
      <c r="AA35" s="29"/>
      <c r="AB35" s="30"/>
      <c r="AC35" s="21"/>
      <c r="AD35" s="29"/>
      <c r="AE35" s="21"/>
      <c r="AF35" s="30"/>
      <c r="AG35" s="31"/>
      <c r="AH35" s="29"/>
      <c r="AI35" s="29"/>
      <c r="AJ35" s="30"/>
      <c r="AK35" s="31"/>
      <c r="AL35" s="29"/>
      <c r="AM35" s="29"/>
      <c r="AN35" s="30"/>
      <c r="AO35" s="31"/>
      <c r="AP35" s="29"/>
      <c r="AQ35" s="29"/>
      <c r="AR35" s="30"/>
      <c r="AS35" s="31"/>
      <c r="AT35" s="29"/>
      <c r="AU35" s="29"/>
      <c r="AV35" s="30"/>
      <c r="AW35" s="31"/>
      <c r="AX35" s="29"/>
      <c r="AY35" s="29"/>
      <c r="AZ35" s="30"/>
      <c r="BA35" s="27" t="e">
        <f t="shared" si="0"/>
        <v>#DIV/0!</v>
      </c>
      <c r="BB35" s="27" t="e">
        <f t="shared" si="1"/>
        <v>#DIV/0!</v>
      </c>
    </row>
    <row r="36" spans="1:54" ht="33.75" customHeight="1" x14ac:dyDescent="0.2">
      <c r="A36" s="200"/>
      <c r="B36" s="200"/>
      <c r="C36" s="19"/>
      <c r="D36" s="20"/>
      <c r="E36" s="21"/>
      <c r="F36" s="29"/>
      <c r="G36" s="29"/>
      <c r="H36" s="30"/>
      <c r="I36" s="31"/>
      <c r="J36" s="29"/>
      <c r="K36" s="29"/>
      <c r="L36" s="30"/>
      <c r="M36" s="21"/>
      <c r="N36" s="29"/>
      <c r="O36" s="22"/>
      <c r="P36" s="30"/>
      <c r="Q36" s="31"/>
      <c r="R36" s="29"/>
      <c r="S36" s="29"/>
      <c r="T36" s="30"/>
      <c r="U36" s="31"/>
      <c r="V36" s="29"/>
      <c r="W36" s="29"/>
      <c r="X36" s="30"/>
      <c r="Y36" s="31"/>
      <c r="Z36" s="29"/>
      <c r="AA36" s="29"/>
      <c r="AB36" s="30"/>
      <c r="AC36" s="21"/>
      <c r="AD36" s="29"/>
      <c r="AE36" s="21"/>
      <c r="AF36" s="30"/>
      <c r="AG36" s="31"/>
      <c r="AH36" s="29"/>
      <c r="AI36" s="29"/>
      <c r="AJ36" s="30"/>
      <c r="AK36" s="31"/>
      <c r="AL36" s="29"/>
      <c r="AM36" s="29"/>
      <c r="AN36" s="30"/>
      <c r="AO36" s="31"/>
      <c r="AP36" s="29"/>
      <c r="AQ36" s="29"/>
      <c r="AR36" s="30"/>
      <c r="AS36" s="31"/>
      <c r="AT36" s="29"/>
      <c r="AU36" s="29"/>
      <c r="AV36" s="30"/>
      <c r="AW36" s="31"/>
      <c r="AX36" s="29"/>
      <c r="AY36" s="29"/>
      <c r="AZ36" s="30"/>
      <c r="BA36" s="27" t="e">
        <f t="shared" si="0"/>
        <v>#DIV/0!</v>
      </c>
      <c r="BB36" s="27" t="e">
        <f t="shared" si="1"/>
        <v>#DIV/0!</v>
      </c>
    </row>
    <row r="37" spans="1:54" ht="45.75" customHeight="1" x14ac:dyDescent="0.2">
      <c r="A37" s="200"/>
      <c r="B37" s="200"/>
      <c r="C37" s="19"/>
      <c r="D37" s="20"/>
      <c r="E37" s="21"/>
      <c r="F37" s="29"/>
      <c r="G37" s="29"/>
      <c r="H37" s="30"/>
      <c r="I37" s="31"/>
      <c r="J37" s="29"/>
      <c r="K37" s="29"/>
      <c r="L37" s="30"/>
      <c r="M37" s="21"/>
      <c r="N37" s="29"/>
      <c r="O37" s="22"/>
      <c r="P37" s="30"/>
      <c r="Q37" s="31"/>
      <c r="R37" s="29"/>
      <c r="S37" s="29"/>
      <c r="T37" s="30"/>
      <c r="U37" s="31"/>
      <c r="V37" s="29"/>
      <c r="W37" s="29"/>
      <c r="X37" s="30"/>
      <c r="Y37" s="31"/>
      <c r="Z37" s="29"/>
      <c r="AA37" s="29"/>
      <c r="AB37" s="30"/>
      <c r="AC37" s="21"/>
      <c r="AD37" s="29"/>
      <c r="AE37" s="21"/>
      <c r="AF37" s="30"/>
      <c r="AG37" s="31"/>
      <c r="AH37" s="29"/>
      <c r="AI37" s="29"/>
      <c r="AJ37" s="30"/>
      <c r="AK37" s="31"/>
      <c r="AL37" s="29"/>
      <c r="AM37" s="29"/>
      <c r="AN37" s="30"/>
      <c r="AO37" s="31"/>
      <c r="AP37" s="29"/>
      <c r="AQ37" s="29"/>
      <c r="AR37" s="30"/>
      <c r="AS37" s="31"/>
      <c r="AT37" s="29"/>
      <c r="AU37" s="29"/>
      <c r="AV37" s="30"/>
      <c r="AW37" s="31"/>
      <c r="AX37" s="29"/>
      <c r="AY37" s="29"/>
      <c r="AZ37" s="30"/>
      <c r="BA37" s="27" t="e">
        <f t="shared" si="0"/>
        <v>#DIV/0!</v>
      </c>
      <c r="BB37" s="27" t="e">
        <f t="shared" si="1"/>
        <v>#DIV/0!</v>
      </c>
    </row>
    <row r="38" spans="1:54" ht="33" customHeight="1" x14ac:dyDescent="0.2">
      <c r="A38" s="197"/>
      <c r="B38" s="197"/>
      <c r="C38" s="19"/>
      <c r="D38" s="19"/>
      <c r="E38" s="21"/>
      <c r="F38" s="22"/>
      <c r="G38" s="22"/>
      <c r="H38" s="23"/>
      <c r="I38" s="21"/>
      <c r="J38" s="22"/>
      <c r="K38" s="22"/>
      <c r="L38" s="23"/>
      <c r="M38" s="21"/>
      <c r="N38" s="22"/>
      <c r="O38" s="22"/>
      <c r="P38" s="23"/>
      <c r="Q38" s="21"/>
      <c r="R38" s="22"/>
      <c r="S38" s="22"/>
      <c r="T38" s="23"/>
      <c r="U38" s="21"/>
      <c r="V38" s="22"/>
      <c r="W38" s="22"/>
      <c r="X38" s="23"/>
      <c r="Y38" s="21"/>
      <c r="Z38" s="22"/>
      <c r="AA38" s="22"/>
      <c r="AB38" s="23"/>
      <c r="AC38" s="21"/>
      <c r="AD38" s="22"/>
      <c r="AE38" s="22"/>
      <c r="AF38" s="23"/>
      <c r="AG38" s="21"/>
      <c r="AH38" s="22"/>
      <c r="AI38" s="22"/>
      <c r="AJ38" s="23"/>
      <c r="AK38" s="21"/>
      <c r="AL38" s="22"/>
      <c r="AM38" s="22"/>
      <c r="AN38" s="23"/>
      <c r="AO38" s="21"/>
      <c r="AP38" s="22"/>
      <c r="AQ38" s="22"/>
      <c r="AR38" s="23"/>
      <c r="AS38" s="21"/>
      <c r="AT38" s="22"/>
      <c r="AU38" s="22"/>
      <c r="AV38" s="23"/>
      <c r="AW38" s="21"/>
      <c r="AX38" s="22"/>
      <c r="AY38" s="22"/>
      <c r="AZ38" s="23"/>
      <c r="BA38" s="27" t="e">
        <f t="shared" si="0"/>
        <v>#DIV/0!</v>
      </c>
      <c r="BB38" s="27" t="e">
        <f t="shared" si="1"/>
        <v>#DIV/0!</v>
      </c>
    </row>
    <row r="39" spans="1:54" ht="28.5" customHeight="1" x14ac:dyDescent="0.2">
      <c r="A39" s="197"/>
      <c r="B39" s="197"/>
      <c r="C39" s="19"/>
      <c r="D39" s="19"/>
      <c r="E39" s="21"/>
      <c r="F39" s="22"/>
      <c r="G39" s="22"/>
      <c r="H39" s="23"/>
      <c r="I39" s="21"/>
      <c r="J39" s="22"/>
      <c r="K39" s="22"/>
      <c r="L39" s="23"/>
      <c r="M39" s="21"/>
      <c r="N39" s="22"/>
      <c r="O39" s="22"/>
      <c r="P39" s="23"/>
      <c r="Q39" s="21"/>
      <c r="R39" s="22"/>
      <c r="S39" s="22"/>
      <c r="T39" s="23"/>
      <c r="U39" s="21"/>
      <c r="V39" s="22"/>
      <c r="W39" s="22"/>
      <c r="X39" s="23"/>
      <c r="Y39" s="21"/>
      <c r="Z39" s="22"/>
      <c r="AA39" s="22"/>
      <c r="AB39" s="23"/>
      <c r="AC39" s="21"/>
      <c r="AD39" s="22"/>
      <c r="AE39" s="22"/>
      <c r="AF39" s="23"/>
      <c r="AG39" s="21"/>
      <c r="AH39" s="22"/>
      <c r="AI39" s="22"/>
      <c r="AJ39" s="23"/>
      <c r="AK39" s="21"/>
      <c r="AL39" s="22"/>
      <c r="AM39" s="22"/>
      <c r="AN39" s="23"/>
      <c r="AO39" s="21"/>
      <c r="AP39" s="22"/>
      <c r="AQ39" s="22"/>
      <c r="AR39" s="23"/>
      <c r="AS39" s="21"/>
      <c r="AT39" s="22"/>
      <c r="AU39" s="22"/>
      <c r="AV39" s="23"/>
      <c r="AW39" s="21"/>
      <c r="AX39" s="22"/>
      <c r="AY39" s="22"/>
      <c r="AZ39" s="23"/>
      <c r="BA39" s="27" t="e">
        <f t="shared" si="0"/>
        <v>#DIV/0!</v>
      </c>
      <c r="BB39" s="27" t="e">
        <f t="shared" si="1"/>
        <v>#DIV/0!</v>
      </c>
    </row>
    <row r="40" spans="1:54" ht="33" customHeight="1" x14ac:dyDescent="0.2">
      <c r="A40" s="197"/>
      <c r="B40" s="197"/>
      <c r="C40" s="19"/>
      <c r="D40" s="19"/>
      <c r="E40" s="21"/>
      <c r="F40" s="22"/>
      <c r="G40" s="22"/>
      <c r="H40" s="23"/>
      <c r="I40" s="21"/>
      <c r="J40" s="22"/>
      <c r="K40" s="22"/>
      <c r="L40" s="23"/>
      <c r="M40" s="21"/>
      <c r="N40" s="22"/>
      <c r="O40" s="22"/>
      <c r="P40" s="23"/>
      <c r="Q40" s="21"/>
      <c r="R40" s="22"/>
      <c r="S40" s="22"/>
      <c r="T40" s="23"/>
      <c r="U40" s="21"/>
      <c r="V40" s="22"/>
      <c r="W40" s="22"/>
      <c r="X40" s="23"/>
      <c r="Y40" s="21"/>
      <c r="Z40" s="22"/>
      <c r="AA40" s="22"/>
      <c r="AB40" s="23"/>
      <c r="AC40" s="21"/>
      <c r="AD40" s="22"/>
      <c r="AE40" s="22"/>
      <c r="AF40" s="23"/>
      <c r="AG40" s="21"/>
      <c r="AH40" s="22"/>
      <c r="AI40" s="22"/>
      <c r="AJ40" s="23"/>
      <c r="AK40" s="21"/>
      <c r="AL40" s="22"/>
      <c r="AM40" s="22"/>
      <c r="AN40" s="23"/>
      <c r="AO40" s="21"/>
      <c r="AP40" s="22"/>
      <c r="AQ40" s="22"/>
      <c r="AR40" s="23"/>
      <c r="AS40" s="21"/>
      <c r="AT40" s="22"/>
      <c r="AU40" s="22"/>
      <c r="AV40" s="23"/>
      <c r="AW40" s="21"/>
      <c r="AX40" s="22"/>
      <c r="AY40" s="22"/>
      <c r="AZ40" s="23"/>
      <c r="BA40" s="27" t="e">
        <f t="shared" si="0"/>
        <v>#DIV/0!</v>
      </c>
      <c r="BB40" s="27" t="e">
        <f t="shared" si="1"/>
        <v>#DIV/0!</v>
      </c>
    </row>
    <row r="41" spans="1:54" ht="42" customHeight="1" x14ac:dyDescent="0.2">
      <c r="A41" s="197"/>
      <c r="B41" s="197"/>
      <c r="C41" s="19"/>
      <c r="D41" s="19"/>
      <c r="E41" s="21"/>
      <c r="F41" s="22"/>
      <c r="G41" s="22"/>
      <c r="H41" s="23"/>
      <c r="I41" s="21"/>
      <c r="J41" s="22"/>
      <c r="K41" s="22"/>
      <c r="L41" s="23"/>
      <c r="M41" s="21"/>
      <c r="N41" s="22"/>
      <c r="O41" s="22"/>
      <c r="P41" s="23"/>
      <c r="Q41" s="21"/>
      <c r="R41" s="22"/>
      <c r="S41" s="22"/>
      <c r="T41" s="23"/>
      <c r="U41" s="21"/>
      <c r="V41" s="22"/>
      <c r="W41" s="22"/>
      <c r="X41" s="23"/>
      <c r="Y41" s="21"/>
      <c r="Z41" s="22"/>
      <c r="AA41" s="22"/>
      <c r="AB41" s="23"/>
      <c r="AC41" s="21"/>
      <c r="AD41" s="22"/>
      <c r="AE41" s="22"/>
      <c r="AF41" s="23"/>
      <c r="AG41" s="21"/>
      <c r="AH41" s="22"/>
      <c r="AI41" s="22"/>
      <c r="AJ41" s="23"/>
      <c r="AK41" s="21"/>
      <c r="AL41" s="22"/>
      <c r="AM41" s="22"/>
      <c r="AN41" s="23"/>
      <c r="AO41" s="21"/>
      <c r="AP41" s="22"/>
      <c r="AQ41" s="22"/>
      <c r="AR41" s="23"/>
      <c r="AS41" s="21"/>
      <c r="AT41" s="22"/>
      <c r="AU41" s="22"/>
      <c r="AV41" s="23"/>
      <c r="AW41" s="21"/>
      <c r="AX41" s="22"/>
      <c r="AY41" s="22"/>
      <c r="AZ41" s="23"/>
      <c r="BA41" s="27" t="e">
        <f t="shared" si="0"/>
        <v>#DIV/0!</v>
      </c>
      <c r="BB41" s="27" t="e">
        <f t="shared" si="1"/>
        <v>#DIV/0!</v>
      </c>
    </row>
    <row r="42" spans="1:54" ht="48.75" customHeight="1" x14ac:dyDescent="0.2">
      <c r="A42" s="193"/>
      <c r="B42" s="193"/>
      <c r="C42" s="32"/>
      <c r="D42" s="33"/>
      <c r="E42" s="21"/>
      <c r="F42" s="22"/>
      <c r="G42" s="22"/>
      <c r="H42" s="23"/>
      <c r="I42" s="21"/>
      <c r="J42" s="22"/>
      <c r="K42" s="22"/>
      <c r="L42" s="23"/>
      <c r="M42" s="21"/>
      <c r="N42" s="22"/>
      <c r="O42" s="22"/>
      <c r="P42" s="23"/>
      <c r="Q42" s="21"/>
      <c r="R42" s="22"/>
      <c r="S42" s="22"/>
      <c r="T42" s="23"/>
      <c r="U42" s="21"/>
      <c r="V42" s="22"/>
      <c r="W42" s="22"/>
      <c r="X42" s="23"/>
      <c r="Y42" s="21"/>
      <c r="Z42" s="22"/>
      <c r="AA42" s="22"/>
      <c r="AB42" s="23"/>
      <c r="AC42" s="21"/>
      <c r="AD42" s="22"/>
      <c r="AE42" s="22"/>
      <c r="AF42" s="23"/>
      <c r="AG42" s="21"/>
      <c r="AH42" s="22"/>
      <c r="AI42" s="22"/>
      <c r="AJ42" s="23"/>
      <c r="AK42" s="21"/>
      <c r="AL42" s="22"/>
      <c r="AM42" s="22"/>
      <c r="AN42" s="23"/>
      <c r="AO42" s="21"/>
      <c r="AP42" s="22"/>
      <c r="AQ42" s="22"/>
      <c r="AR42" s="23"/>
      <c r="AS42" s="21"/>
      <c r="AT42" s="22"/>
      <c r="AU42" s="22"/>
      <c r="AV42" s="23"/>
      <c r="AW42" s="21"/>
      <c r="AX42" s="22"/>
      <c r="AY42" s="22"/>
      <c r="AZ42" s="23"/>
      <c r="BA42" s="27" t="e">
        <f t="shared" si="0"/>
        <v>#DIV/0!</v>
      </c>
      <c r="BB42" s="27" t="e">
        <f t="shared" si="1"/>
        <v>#DIV/0!</v>
      </c>
    </row>
    <row r="43" spans="1:54" ht="48.75" customHeight="1" x14ac:dyDescent="0.2">
      <c r="A43" s="193"/>
      <c r="B43" s="193"/>
      <c r="C43" s="32"/>
      <c r="D43" s="33"/>
      <c r="E43" s="21"/>
      <c r="F43" s="22"/>
      <c r="G43" s="22"/>
      <c r="H43" s="23"/>
      <c r="I43" s="21"/>
      <c r="J43" s="22"/>
      <c r="K43" s="22"/>
      <c r="L43" s="23"/>
      <c r="M43" s="21"/>
      <c r="N43" s="22"/>
      <c r="O43" s="22"/>
      <c r="P43" s="23"/>
      <c r="Q43" s="21"/>
      <c r="R43" s="22"/>
      <c r="S43" s="22"/>
      <c r="T43" s="23"/>
      <c r="U43" s="21"/>
      <c r="V43" s="22"/>
      <c r="W43" s="22"/>
      <c r="X43" s="23"/>
      <c r="Y43" s="21"/>
      <c r="Z43" s="22"/>
      <c r="AA43" s="22"/>
      <c r="AB43" s="23"/>
      <c r="AC43" s="21"/>
      <c r="AD43" s="22"/>
      <c r="AE43" s="22"/>
      <c r="AF43" s="23"/>
      <c r="AG43" s="21"/>
      <c r="AH43" s="22"/>
      <c r="AI43" s="22"/>
      <c r="AJ43" s="23"/>
      <c r="AK43" s="21"/>
      <c r="AL43" s="22"/>
      <c r="AM43" s="22"/>
      <c r="AN43" s="23"/>
      <c r="AO43" s="21"/>
      <c r="AP43" s="22"/>
      <c r="AQ43" s="22"/>
      <c r="AR43" s="23"/>
      <c r="AS43" s="21"/>
      <c r="AT43" s="22"/>
      <c r="AU43" s="22"/>
      <c r="AV43" s="23"/>
      <c r="AW43" s="21"/>
      <c r="AX43" s="22"/>
      <c r="AY43" s="22"/>
      <c r="AZ43" s="23"/>
      <c r="BA43" s="27" t="e">
        <f t="shared" si="0"/>
        <v>#DIV/0!</v>
      </c>
      <c r="BB43" s="27" t="e">
        <f t="shared" si="1"/>
        <v>#DIV/0!</v>
      </c>
    </row>
    <row r="44" spans="1:54" ht="48.75" customHeight="1" x14ac:dyDescent="0.2">
      <c r="A44" s="198"/>
      <c r="B44" s="198"/>
      <c r="C44" s="32"/>
      <c r="D44" s="33"/>
      <c r="E44" s="21"/>
      <c r="F44" s="22"/>
      <c r="G44" s="22"/>
      <c r="H44" s="23"/>
      <c r="I44" s="21"/>
      <c r="J44" s="22"/>
      <c r="K44" s="22"/>
      <c r="L44" s="23"/>
      <c r="M44" s="21"/>
      <c r="N44" s="22"/>
      <c r="O44" s="22"/>
      <c r="P44" s="23"/>
      <c r="Q44" s="21"/>
      <c r="R44" s="22"/>
      <c r="S44" s="22"/>
      <c r="T44" s="23"/>
      <c r="U44" s="21"/>
      <c r="V44" s="22"/>
      <c r="W44" s="22"/>
      <c r="X44" s="23"/>
      <c r="Y44" s="21"/>
      <c r="Z44" s="22"/>
      <c r="AA44" s="22"/>
      <c r="AB44" s="23"/>
      <c r="AC44" s="21"/>
      <c r="AD44" s="22"/>
      <c r="AE44" s="22"/>
      <c r="AF44" s="23"/>
      <c r="AG44" s="21"/>
      <c r="AH44" s="22"/>
      <c r="AI44" s="22"/>
      <c r="AJ44" s="23"/>
      <c r="AK44" s="21"/>
      <c r="AL44" s="22"/>
      <c r="AM44" s="22"/>
      <c r="AN44" s="23"/>
      <c r="AO44" s="21"/>
      <c r="AP44" s="22"/>
      <c r="AQ44" s="22"/>
      <c r="AR44" s="23"/>
      <c r="AS44" s="21"/>
      <c r="AT44" s="22"/>
      <c r="AU44" s="22"/>
      <c r="AV44" s="23"/>
      <c r="AW44" s="21"/>
      <c r="AX44" s="22"/>
      <c r="AY44" s="22"/>
      <c r="AZ44" s="23"/>
      <c r="BA44" s="27" t="e">
        <f t="shared" si="0"/>
        <v>#DIV/0!</v>
      </c>
      <c r="BB44" s="27" t="e">
        <f t="shared" si="1"/>
        <v>#DIV/0!</v>
      </c>
    </row>
    <row r="45" spans="1:54" ht="48.75" customHeight="1" x14ac:dyDescent="0.2">
      <c r="A45" s="193"/>
      <c r="B45" s="193"/>
      <c r="C45" s="32"/>
      <c r="D45" s="33"/>
      <c r="E45" s="21"/>
      <c r="F45" s="22"/>
      <c r="G45" s="22"/>
      <c r="H45" s="23"/>
      <c r="I45" s="21"/>
      <c r="J45" s="22"/>
      <c r="K45" s="22"/>
      <c r="L45" s="23"/>
      <c r="M45" s="21"/>
      <c r="N45" s="22"/>
      <c r="O45" s="22"/>
      <c r="P45" s="23"/>
      <c r="Q45" s="21"/>
      <c r="R45" s="22"/>
      <c r="S45" s="22"/>
      <c r="T45" s="23"/>
      <c r="U45" s="21"/>
      <c r="V45" s="22"/>
      <c r="W45" s="22"/>
      <c r="X45" s="23"/>
      <c r="Y45" s="21"/>
      <c r="Z45" s="22"/>
      <c r="AA45" s="22"/>
      <c r="AB45" s="23"/>
      <c r="AC45" s="21"/>
      <c r="AD45" s="22"/>
      <c r="AE45" s="22"/>
      <c r="AF45" s="23"/>
      <c r="AG45" s="21"/>
      <c r="AH45" s="22"/>
      <c r="AI45" s="22"/>
      <c r="AJ45" s="23"/>
      <c r="AK45" s="21"/>
      <c r="AL45" s="22"/>
      <c r="AM45" s="22"/>
      <c r="AN45" s="23"/>
      <c r="AO45" s="21"/>
      <c r="AP45" s="22"/>
      <c r="AQ45" s="22"/>
      <c r="AR45" s="23"/>
      <c r="AS45" s="21"/>
      <c r="AT45" s="22"/>
      <c r="AU45" s="22"/>
      <c r="AV45" s="23"/>
      <c r="AW45" s="21"/>
      <c r="AX45" s="22"/>
      <c r="AY45" s="22"/>
      <c r="AZ45" s="23"/>
      <c r="BA45" s="27" t="e">
        <f t="shared" si="0"/>
        <v>#DIV/0!</v>
      </c>
      <c r="BB45" s="27" t="e">
        <f t="shared" si="1"/>
        <v>#DIV/0!</v>
      </c>
    </row>
    <row r="46" spans="1:54" ht="48.75" customHeight="1" x14ac:dyDescent="0.2">
      <c r="A46" s="199"/>
      <c r="B46" s="199"/>
      <c r="C46" s="32"/>
      <c r="D46" s="33"/>
      <c r="E46" s="21"/>
      <c r="F46" s="22"/>
      <c r="G46" s="22"/>
      <c r="H46" s="23"/>
      <c r="I46" s="21"/>
      <c r="J46" s="22"/>
      <c r="K46" s="22"/>
      <c r="L46" s="23"/>
      <c r="M46" s="21"/>
      <c r="N46" s="22"/>
      <c r="O46" s="22"/>
      <c r="P46" s="23"/>
      <c r="Q46" s="21"/>
      <c r="R46" s="22"/>
      <c r="S46" s="22"/>
      <c r="T46" s="23"/>
      <c r="U46" s="21"/>
      <c r="V46" s="22"/>
      <c r="W46" s="22"/>
      <c r="X46" s="23"/>
      <c r="Y46" s="21"/>
      <c r="Z46" s="22"/>
      <c r="AA46" s="22"/>
      <c r="AB46" s="23"/>
      <c r="AC46" s="21"/>
      <c r="AD46" s="22"/>
      <c r="AE46" s="22"/>
      <c r="AF46" s="23"/>
      <c r="AG46" s="21"/>
      <c r="AH46" s="22"/>
      <c r="AI46" s="22"/>
      <c r="AJ46" s="23"/>
      <c r="AK46" s="21"/>
      <c r="AL46" s="22"/>
      <c r="AM46" s="22"/>
      <c r="AN46" s="23"/>
      <c r="AO46" s="21"/>
      <c r="AP46" s="22"/>
      <c r="AQ46" s="22"/>
      <c r="AR46" s="23"/>
      <c r="AS46" s="21"/>
      <c r="AT46" s="22"/>
      <c r="AU46" s="22"/>
      <c r="AV46" s="23"/>
      <c r="AW46" s="21"/>
      <c r="AX46" s="22"/>
      <c r="AY46" s="22"/>
      <c r="AZ46" s="23"/>
      <c r="BA46" s="27" t="e">
        <f t="shared" si="0"/>
        <v>#DIV/0!</v>
      </c>
      <c r="BB46" s="27" t="e">
        <f t="shared" si="1"/>
        <v>#DIV/0!</v>
      </c>
    </row>
    <row r="47" spans="1:54" ht="30" customHeight="1" x14ac:dyDescent="0.2">
      <c r="A47" s="193"/>
      <c r="B47" s="193"/>
      <c r="C47" s="32"/>
      <c r="D47" s="33"/>
      <c r="E47" s="21"/>
      <c r="F47" s="22"/>
      <c r="G47" s="22"/>
      <c r="H47" s="23"/>
      <c r="I47" s="21"/>
      <c r="J47" s="22"/>
      <c r="K47" s="22"/>
      <c r="L47" s="23"/>
      <c r="M47" s="21"/>
      <c r="N47" s="22"/>
      <c r="O47" s="22"/>
      <c r="P47" s="23"/>
      <c r="Q47" s="21"/>
      <c r="R47" s="22"/>
      <c r="S47" s="22"/>
      <c r="T47" s="23"/>
      <c r="U47" s="21"/>
      <c r="V47" s="22"/>
      <c r="W47" s="22"/>
      <c r="X47" s="23"/>
      <c r="Y47" s="21"/>
      <c r="Z47" s="22"/>
      <c r="AA47" s="22"/>
      <c r="AB47" s="23"/>
      <c r="AC47" s="21"/>
      <c r="AD47" s="22"/>
      <c r="AE47" s="22"/>
      <c r="AF47" s="23"/>
      <c r="AG47" s="21"/>
      <c r="AH47" s="22"/>
      <c r="AI47" s="22"/>
      <c r="AJ47" s="23"/>
      <c r="AK47" s="21"/>
      <c r="AL47" s="22"/>
      <c r="AM47" s="22"/>
      <c r="AN47" s="23"/>
      <c r="AO47" s="21"/>
      <c r="AP47" s="22"/>
      <c r="AQ47" s="22"/>
      <c r="AR47" s="23"/>
      <c r="AS47" s="21"/>
      <c r="AT47" s="22"/>
      <c r="AU47" s="22"/>
      <c r="AV47" s="23"/>
      <c r="AW47" s="21"/>
      <c r="AX47" s="22"/>
      <c r="AY47" s="22"/>
      <c r="AZ47" s="23"/>
      <c r="BA47" s="27" t="e">
        <f t="shared" si="0"/>
        <v>#DIV/0!</v>
      </c>
      <c r="BB47" s="27" t="e">
        <f t="shared" si="1"/>
        <v>#DIV/0!</v>
      </c>
    </row>
    <row r="48" spans="1:54" ht="30" customHeight="1" x14ac:dyDescent="0.2">
      <c r="A48" s="193"/>
      <c r="B48" s="193"/>
      <c r="C48" s="32"/>
      <c r="D48" s="33"/>
      <c r="E48" s="21"/>
      <c r="F48" s="22"/>
      <c r="G48" s="22"/>
      <c r="H48" s="23"/>
      <c r="I48" s="21"/>
      <c r="J48" s="22"/>
      <c r="K48" s="22"/>
      <c r="L48" s="23"/>
      <c r="M48" s="21"/>
      <c r="N48" s="22"/>
      <c r="O48" s="22"/>
      <c r="P48" s="23"/>
      <c r="Q48" s="21"/>
      <c r="R48" s="22"/>
      <c r="S48" s="22"/>
      <c r="T48" s="23"/>
      <c r="U48" s="21"/>
      <c r="V48" s="22"/>
      <c r="W48" s="22"/>
      <c r="X48" s="23"/>
      <c r="Y48" s="21"/>
      <c r="Z48" s="22"/>
      <c r="AA48" s="22"/>
      <c r="AB48" s="23"/>
      <c r="AC48" s="21"/>
      <c r="AD48" s="22"/>
      <c r="AE48" s="22"/>
      <c r="AF48" s="23"/>
      <c r="AG48" s="21"/>
      <c r="AH48" s="22"/>
      <c r="AI48" s="22"/>
      <c r="AJ48" s="23"/>
      <c r="AK48" s="21"/>
      <c r="AL48" s="22"/>
      <c r="AM48" s="22"/>
      <c r="AN48" s="23"/>
      <c r="AO48" s="21"/>
      <c r="AP48" s="22"/>
      <c r="AQ48" s="22"/>
      <c r="AR48" s="23"/>
      <c r="AS48" s="21"/>
      <c r="AT48" s="22"/>
      <c r="AU48" s="22"/>
      <c r="AV48" s="23"/>
      <c r="AW48" s="21"/>
      <c r="AX48" s="22"/>
      <c r="AY48" s="22"/>
      <c r="AZ48" s="23"/>
      <c r="BA48" s="27" t="e">
        <f t="shared" si="0"/>
        <v>#DIV/0!</v>
      </c>
      <c r="BB48" s="27" t="e">
        <f t="shared" si="1"/>
        <v>#DIV/0!</v>
      </c>
    </row>
    <row r="49" spans="1:56" ht="30" customHeight="1" x14ac:dyDescent="0.2">
      <c r="A49" s="194"/>
      <c r="B49" s="195"/>
      <c r="C49" s="32"/>
      <c r="D49" s="33"/>
      <c r="E49" s="21"/>
      <c r="F49" s="22"/>
      <c r="G49" s="22"/>
      <c r="H49" s="23"/>
      <c r="I49" s="21"/>
      <c r="J49" s="22"/>
      <c r="K49" s="22"/>
      <c r="L49" s="23"/>
      <c r="M49" s="21"/>
      <c r="N49" s="22"/>
      <c r="O49" s="22"/>
      <c r="P49" s="23"/>
      <c r="Q49" s="21"/>
      <c r="R49" s="22"/>
      <c r="S49" s="22"/>
      <c r="T49" s="23"/>
      <c r="U49" s="21"/>
      <c r="V49" s="22"/>
      <c r="W49" s="22"/>
      <c r="X49" s="23"/>
      <c r="Y49" s="21"/>
      <c r="Z49" s="22"/>
      <c r="AA49" s="22"/>
      <c r="AB49" s="23"/>
      <c r="AC49" s="21"/>
      <c r="AD49" s="22"/>
      <c r="AE49" s="22"/>
      <c r="AF49" s="23"/>
      <c r="AG49" s="21"/>
      <c r="AH49" s="22"/>
      <c r="AI49" s="22"/>
      <c r="AJ49" s="23"/>
      <c r="AK49" s="21"/>
      <c r="AL49" s="22"/>
      <c r="AM49" s="22"/>
      <c r="AN49" s="23"/>
      <c r="AO49" s="21"/>
      <c r="AP49" s="22"/>
      <c r="AQ49" s="22"/>
      <c r="AR49" s="23"/>
      <c r="AS49" s="21"/>
      <c r="AT49" s="22"/>
      <c r="AU49" s="22"/>
      <c r="AV49" s="23"/>
      <c r="AW49" s="21"/>
      <c r="AX49" s="22"/>
      <c r="AY49" s="22"/>
      <c r="AZ49" s="23"/>
      <c r="BA49" s="27" t="e">
        <f t="shared" si="0"/>
        <v>#DIV/0!</v>
      </c>
      <c r="BB49" s="27" t="e">
        <f t="shared" si="1"/>
        <v>#DIV/0!</v>
      </c>
    </row>
    <row r="50" spans="1:56" ht="26.45" customHeight="1" x14ac:dyDescent="0.2">
      <c r="A50" s="196"/>
      <c r="B50" s="196"/>
      <c r="C50" s="32"/>
      <c r="D50" s="32"/>
      <c r="E50" s="21"/>
      <c r="F50" s="25"/>
      <c r="G50" s="25"/>
      <c r="H50" s="26"/>
      <c r="I50" s="24"/>
      <c r="J50" s="25"/>
      <c r="K50" s="25"/>
      <c r="L50" s="26"/>
      <c r="M50" s="24"/>
      <c r="N50" s="25"/>
      <c r="O50" s="25"/>
      <c r="P50" s="26"/>
      <c r="Q50" s="24"/>
      <c r="R50" s="25"/>
      <c r="S50" s="25"/>
      <c r="T50" s="26"/>
      <c r="U50" s="24"/>
      <c r="V50" s="25"/>
      <c r="W50" s="25"/>
      <c r="X50" s="26"/>
      <c r="Y50" s="24"/>
      <c r="Z50" s="25"/>
      <c r="AA50" s="25"/>
      <c r="AB50" s="26"/>
      <c r="AC50" s="24"/>
      <c r="AD50" s="25"/>
      <c r="AE50" s="25"/>
      <c r="AF50" s="26"/>
      <c r="AG50" s="24"/>
      <c r="AH50" s="25"/>
      <c r="AI50" s="25"/>
      <c r="AJ50" s="26"/>
      <c r="AK50" s="24"/>
      <c r="AL50" s="25"/>
      <c r="AM50" s="25"/>
      <c r="AN50" s="26"/>
      <c r="AO50" s="24"/>
      <c r="AP50" s="25"/>
      <c r="AQ50" s="25"/>
      <c r="AR50" s="26"/>
      <c r="AS50" s="24"/>
      <c r="AT50" s="25"/>
      <c r="AU50" s="25"/>
      <c r="AV50" s="26"/>
      <c r="AW50" s="24"/>
      <c r="AX50" s="25"/>
      <c r="AY50" s="25"/>
      <c r="AZ50" s="26"/>
      <c r="BA50" s="27" t="e">
        <f t="shared" si="0"/>
        <v>#DIV/0!</v>
      </c>
      <c r="BB50" s="27" t="e">
        <f t="shared" si="1"/>
        <v>#DIV/0!</v>
      </c>
    </row>
    <row r="51" spans="1:56" ht="27" customHeight="1" x14ac:dyDescent="0.2">
      <c r="A51" s="196"/>
      <c r="B51" s="196"/>
      <c r="C51" s="32"/>
      <c r="D51" s="32"/>
      <c r="E51" s="21"/>
      <c r="F51" s="25"/>
      <c r="G51" s="25"/>
      <c r="H51" s="26"/>
      <c r="I51" s="24"/>
      <c r="J51" s="25"/>
      <c r="K51" s="25"/>
      <c r="L51" s="26"/>
      <c r="M51" s="24"/>
      <c r="N51" s="25"/>
      <c r="O51" s="25"/>
      <c r="P51" s="26"/>
      <c r="Q51" s="24"/>
      <c r="R51" s="25"/>
      <c r="S51" s="25"/>
      <c r="T51" s="26"/>
      <c r="U51" s="24"/>
      <c r="V51" s="25"/>
      <c r="W51" s="25"/>
      <c r="X51" s="26"/>
      <c r="Y51" s="24"/>
      <c r="Z51" s="25"/>
      <c r="AA51" s="25"/>
      <c r="AB51" s="26"/>
      <c r="AC51" s="24"/>
      <c r="AD51" s="25"/>
      <c r="AE51" s="25"/>
      <c r="AF51" s="26"/>
      <c r="AG51" s="24"/>
      <c r="AH51" s="25"/>
      <c r="AI51" s="25"/>
      <c r="AJ51" s="26"/>
      <c r="AK51" s="24"/>
      <c r="AL51" s="25"/>
      <c r="AM51" s="25"/>
      <c r="AN51" s="26"/>
      <c r="AO51" s="25"/>
      <c r="AP51" s="25"/>
      <c r="AQ51" s="25"/>
      <c r="AR51" s="26"/>
      <c r="AS51" s="24"/>
      <c r="AT51" s="25"/>
      <c r="AU51" s="25"/>
      <c r="AV51" s="26"/>
      <c r="AW51" s="24"/>
      <c r="AX51" s="25"/>
      <c r="AY51" s="25"/>
      <c r="AZ51" s="25"/>
      <c r="BA51" s="27" t="e">
        <f t="shared" si="0"/>
        <v>#DIV/0!</v>
      </c>
      <c r="BB51" s="27" t="e">
        <f t="shared" si="1"/>
        <v>#DIV/0!</v>
      </c>
    </row>
    <row r="52" spans="1:56" ht="15" customHeight="1" x14ac:dyDescent="0.25">
      <c r="A52"/>
      <c r="B52"/>
      <c r="C52"/>
      <c r="D52"/>
      <c r="E52" s="187" t="s">
        <v>33</v>
      </c>
      <c r="F52" s="187"/>
      <c r="G52" s="187"/>
      <c r="H52" s="187"/>
      <c r="I52" s="109" t="s">
        <v>34</v>
      </c>
      <c r="J52" s="109"/>
      <c r="K52" s="109"/>
      <c r="L52" s="186"/>
      <c r="M52" s="185" t="s">
        <v>35</v>
      </c>
      <c r="N52" s="109"/>
      <c r="O52" s="109"/>
      <c r="P52" s="186"/>
      <c r="Q52" s="185" t="s">
        <v>36</v>
      </c>
      <c r="R52" s="109"/>
      <c r="S52" s="109"/>
      <c r="T52" s="186"/>
      <c r="U52" s="185" t="s">
        <v>37</v>
      </c>
      <c r="V52" s="109"/>
      <c r="W52" s="109"/>
      <c r="X52" s="186"/>
      <c r="Y52" s="185" t="s">
        <v>38</v>
      </c>
      <c r="Z52" s="109"/>
      <c r="AA52" s="109"/>
      <c r="AB52" s="186"/>
      <c r="AC52" s="185" t="s">
        <v>39</v>
      </c>
      <c r="AD52" s="109"/>
      <c r="AE52" s="109"/>
      <c r="AF52" s="186"/>
      <c r="AG52" s="185" t="s">
        <v>40</v>
      </c>
      <c r="AH52" s="109"/>
      <c r="AI52" s="109"/>
      <c r="AJ52" s="186"/>
      <c r="AK52" s="185" t="s">
        <v>41</v>
      </c>
      <c r="AL52" s="109"/>
      <c r="AM52" s="109"/>
      <c r="AN52" s="186"/>
      <c r="AO52" s="185" t="s">
        <v>42</v>
      </c>
      <c r="AP52" s="109"/>
      <c r="AQ52" s="109"/>
      <c r="AR52" s="186"/>
      <c r="AS52" s="185" t="s">
        <v>43</v>
      </c>
      <c r="AT52" s="109"/>
      <c r="AU52" s="109"/>
      <c r="AV52" s="186"/>
      <c r="AW52" s="185" t="s">
        <v>44</v>
      </c>
      <c r="AX52" s="109"/>
      <c r="AY52" s="109"/>
      <c r="AZ52" s="109"/>
      <c r="BA52" s="176" t="s">
        <v>49</v>
      </c>
      <c r="BB52" s="177"/>
      <c r="BC52" s="177"/>
      <c r="BD52" s="177"/>
    </row>
    <row r="53" spans="1:56" ht="29.25" customHeight="1" thickBot="1" x14ac:dyDescent="0.3">
      <c r="A53"/>
      <c r="B53"/>
      <c r="C53"/>
      <c r="D53"/>
      <c r="E53" s="14" t="s">
        <v>15</v>
      </c>
      <c r="F53" s="15" t="s">
        <v>23</v>
      </c>
      <c r="G53" s="16" t="s">
        <v>18</v>
      </c>
      <c r="H53" s="17" t="s">
        <v>25</v>
      </c>
      <c r="I53" s="14" t="s">
        <v>15</v>
      </c>
      <c r="J53" s="15" t="s">
        <v>23</v>
      </c>
      <c r="K53" s="16" t="s">
        <v>18</v>
      </c>
      <c r="L53" s="17" t="s">
        <v>25</v>
      </c>
      <c r="M53" s="14" t="s">
        <v>15</v>
      </c>
      <c r="N53" s="15" t="s">
        <v>23</v>
      </c>
      <c r="O53" s="16" t="s">
        <v>18</v>
      </c>
      <c r="P53" s="17" t="s">
        <v>25</v>
      </c>
      <c r="Q53" s="14" t="s">
        <v>15</v>
      </c>
      <c r="R53" s="15" t="s">
        <v>23</v>
      </c>
      <c r="S53" s="16" t="s">
        <v>18</v>
      </c>
      <c r="T53" s="17" t="s">
        <v>25</v>
      </c>
      <c r="U53" s="14" t="s">
        <v>15</v>
      </c>
      <c r="V53" s="15" t="s">
        <v>23</v>
      </c>
      <c r="W53" s="16" t="s">
        <v>18</v>
      </c>
      <c r="X53" s="17" t="s">
        <v>25</v>
      </c>
      <c r="Y53" s="14" t="s">
        <v>15</v>
      </c>
      <c r="Z53" s="15" t="s">
        <v>23</v>
      </c>
      <c r="AA53" s="16" t="s">
        <v>18</v>
      </c>
      <c r="AB53" s="17" t="s">
        <v>25</v>
      </c>
      <c r="AC53" s="14" t="s">
        <v>15</v>
      </c>
      <c r="AD53" s="15" t="s">
        <v>23</v>
      </c>
      <c r="AE53" s="16" t="s">
        <v>18</v>
      </c>
      <c r="AF53" s="17" t="s">
        <v>25</v>
      </c>
      <c r="AG53" s="14" t="s">
        <v>15</v>
      </c>
      <c r="AH53" s="15" t="s">
        <v>23</v>
      </c>
      <c r="AI53" s="16" t="s">
        <v>18</v>
      </c>
      <c r="AJ53" s="17" t="s">
        <v>25</v>
      </c>
      <c r="AK53" s="14" t="s">
        <v>15</v>
      </c>
      <c r="AL53" s="15" t="s">
        <v>23</v>
      </c>
      <c r="AM53" s="16" t="s">
        <v>18</v>
      </c>
      <c r="AN53" s="17" t="s">
        <v>25</v>
      </c>
      <c r="AO53" s="14" t="s">
        <v>15</v>
      </c>
      <c r="AP53" s="15" t="s">
        <v>23</v>
      </c>
      <c r="AQ53" s="16" t="s">
        <v>18</v>
      </c>
      <c r="AR53" s="17" t="s">
        <v>25</v>
      </c>
      <c r="AS53" s="14" t="s">
        <v>15</v>
      </c>
      <c r="AT53" s="15" t="s">
        <v>23</v>
      </c>
      <c r="AU53" s="16" t="s">
        <v>18</v>
      </c>
      <c r="AV53" s="17" t="s">
        <v>25</v>
      </c>
      <c r="AW53" s="14" t="s">
        <v>15</v>
      </c>
      <c r="AX53" s="15" t="s">
        <v>23</v>
      </c>
      <c r="AY53" s="16" t="s">
        <v>18</v>
      </c>
      <c r="AZ53" s="18" t="s">
        <v>25</v>
      </c>
      <c r="BA53" s="34" t="s">
        <v>50</v>
      </c>
      <c r="BB53" s="34" t="s">
        <v>51</v>
      </c>
      <c r="BC53" s="34" t="s">
        <v>52</v>
      </c>
      <c r="BD53" s="35" t="s">
        <v>53</v>
      </c>
    </row>
    <row r="54" spans="1:56" ht="23.25" customHeight="1" x14ac:dyDescent="0.25">
      <c r="A54"/>
      <c r="B54"/>
      <c r="C54" s="178" t="s">
        <v>49</v>
      </c>
      <c r="D54" s="179"/>
      <c r="E54" s="36">
        <f t="shared" ref="E54:AZ54" si="2">SUMIF($C$18:$C$51,"A",E18:E51)</f>
        <v>0</v>
      </c>
      <c r="F54" s="36">
        <f t="shared" si="2"/>
        <v>0</v>
      </c>
      <c r="G54" s="36">
        <f t="shared" si="2"/>
        <v>0</v>
      </c>
      <c r="H54" s="36">
        <f t="shared" si="2"/>
        <v>0</v>
      </c>
      <c r="I54" s="36">
        <f t="shared" si="2"/>
        <v>0</v>
      </c>
      <c r="J54" s="36">
        <f t="shared" si="2"/>
        <v>0</v>
      </c>
      <c r="K54" s="36">
        <f t="shared" si="2"/>
        <v>0</v>
      </c>
      <c r="L54" s="36">
        <f t="shared" si="2"/>
        <v>0</v>
      </c>
      <c r="M54" s="36">
        <f t="shared" si="2"/>
        <v>0</v>
      </c>
      <c r="N54" s="36">
        <f t="shared" si="2"/>
        <v>0</v>
      </c>
      <c r="O54" s="36">
        <f t="shared" si="2"/>
        <v>0</v>
      </c>
      <c r="P54" s="36">
        <f t="shared" si="2"/>
        <v>0</v>
      </c>
      <c r="Q54" s="36">
        <f t="shared" si="2"/>
        <v>0</v>
      </c>
      <c r="R54" s="36">
        <f t="shared" si="2"/>
        <v>0</v>
      </c>
      <c r="S54" s="36">
        <f t="shared" si="2"/>
        <v>0</v>
      </c>
      <c r="T54" s="36">
        <f t="shared" si="2"/>
        <v>0</v>
      </c>
      <c r="U54" s="36">
        <f t="shared" si="2"/>
        <v>0</v>
      </c>
      <c r="V54" s="36">
        <f t="shared" si="2"/>
        <v>0</v>
      </c>
      <c r="W54" s="36">
        <f t="shared" si="2"/>
        <v>0</v>
      </c>
      <c r="X54" s="36">
        <f t="shared" si="2"/>
        <v>0</v>
      </c>
      <c r="Y54" s="36">
        <f t="shared" si="2"/>
        <v>0</v>
      </c>
      <c r="Z54" s="36">
        <f t="shared" si="2"/>
        <v>0</v>
      </c>
      <c r="AA54" s="36">
        <f t="shared" si="2"/>
        <v>0</v>
      </c>
      <c r="AB54" s="36">
        <f t="shared" si="2"/>
        <v>0</v>
      </c>
      <c r="AC54" s="37">
        <f t="shared" si="2"/>
        <v>0</v>
      </c>
      <c r="AD54" s="37">
        <f t="shared" si="2"/>
        <v>0</v>
      </c>
      <c r="AE54" s="37">
        <f t="shared" si="2"/>
        <v>0</v>
      </c>
      <c r="AF54" s="37">
        <f t="shared" si="2"/>
        <v>0</v>
      </c>
      <c r="AG54" s="37">
        <f t="shared" si="2"/>
        <v>0</v>
      </c>
      <c r="AH54" s="37">
        <f t="shared" si="2"/>
        <v>0</v>
      </c>
      <c r="AI54" s="37">
        <f t="shared" si="2"/>
        <v>0</v>
      </c>
      <c r="AJ54" s="37">
        <f t="shared" si="2"/>
        <v>0</v>
      </c>
      <c r="AK54" s="37">
        <f t="shared" si="2"/>
        <v>0</v>
      </c>
      <c r="AL54" s="37">
        <f t="shared" si="2"/>
        <v>0</v>
      </c>
      <c r="AM54" s="37">
        <f t="shared" si="2"/>
        <v>0</v>
      </c>
      <c r="AN54" s="37">
        <f t="shared" si="2"/>
        <v>0</v>
      </c>
      <c r="AO54" s="37">
        <f t="shared" si="2"/>
        <v>0</v>
      </c>
      <c r="AP54" s="37">
        <f t="shared" si="2"/>
        <v>0</v>
      </c>
      <c r="AQ54" s="37">
        <f t="shared" si="2"/>
        <v>0</v>
      </c>
      <c r="AR54" s="37">
        <f t="shared" si="2"/>
        <v>0</v>
      </c>
      <c r="AS54" s="37">
        <f t="shared" si="2"/>
        <v>0</v>
      </c>
      <c r="AT54" s="37">
        <f t="shared" si="2"/>
        <v>0</v>
      </c>
      <c r="AU54" s="37">
        <f t="shared" si="2"/>
        <v>0</v>
      </c>
      <c r="AV54" s="37">
        <f t="shared" si="2"/>
        <v>0</v>
      </c>
      <c r="AW54" s="37">
        <f t="shared" si="2"/>
        <v>0</v>
      </c>
      <c r="AX54" s="37">
        <f t="shared" si="2"/>
        <v>0</v>
      </c>
      <c r="AY54" s="37">
        <f t="shared" si="2"/>
        <v>0</v>
      </c>
      <c r="AZ54" s="38">
        <f t="shared" si="2"/>
        <v>0</v>
      </c>
      <c r="BA54" s="39" t="e">
        <f>(F54+J54+N54+R54+V54+Z54+AD54+AH54+AL54+AP54+AT54+AX54)/(E54+I54+M54+Q54+U54+Y54+AC54+AG54+AK54+AO54+AS54+AW54)</f>
        <v>#DIV/0!</v>
      </c>
      <c r="BB54" s="39" t="e">
        <f>(H54+L54+P54+T54+X54+AB54+AF54+AJ54+AN54+AR54+AV54+AZ54)/(G54+K54+O54+S54+W54+AA54+AE54+AI54+AM54+AQ54+AU54+AY54)</f>
        <v>#DIV/0!</v>
      </c>
      <c r="BC54" s="39">
        <v>0.95</v>
      </c>
      <c r="BD54" s="39" t="e">
        <f>1 +(BA54-BC54)/BC54</f>
        <v>#DIV/0!</v>
      </c>
    </row>
    <row r="55" spans="1:56" ht="23.25" customHeight="1" x14ac:dyDescent="0.25">
      <c r="A55"/>
      <c r="B55"/>
      <c r="C55" s="180" t="s">
        <v>54</v>
      </c>
      <c r="D55" s="181"/>
      <c r="E55" s="191" t="e">
        <f>F54/E54</f>
        <v>#DIV/0!</v>
      </c>
      <c r="F55" s="192"/>
      <c r="G55" s="191" t="e">
        <f>H54/G54</f>
        <v>#DIV/0!</v>
      </c>
      <c r="H55" s="192"/>
      <c r="I55" s="191" t="e">
        <f>J54/I54</f>
        <v>#DIV/0!</v>
      </c>
      <c r="J55" s="192"/>
      <c r="K55" s="191" t="e">
        <f>L54/K54</f>
        <v>#DIV/0!</v>
      </c>
      <c r="L55" s="192"/>
      <c r="M55" s="191" t="e">
        <f>N54/M54</f>
        <v>#DIV/0!</v>
      </c>
      <c r="N55" s="192"/>
      <c r="O55" s="191" t="e">
        <f>P54/O54</f>
        <v>#DIV/0!</v>
      </c>
      <c r="P55" s="192"/>
      <c r="Q55" s="191" t="e">
        <f>R54/Q54</f>
        <v>#DIV/0!</v>
      </c>
      <c r="R55" s="192"/>
      <c r="S55" s="191" t="e">
        <f>T54/S54</f>
        <v>#DIV/0!</v>
      </c>
      <c r="T55" s="192"/>
      <c r="U55" s="191" t="e">
        <f>V54/U54</f>
        <v>#DIV/0!</v>
      </c>
      <c r="V55" s="192"/>
      <c r="W55" s="191" t="e">
        <f>X54/W54</f>
        <v>#DIV/0!</v>
      </c>
      <c r="X55" s="192"/>
      <c r="Y55" s="191" t="e">
        <f>Z54/Y54</f>
        <v>#DIV/0!</v>
      </c>
      <c r="Z55" s="192"/>
      <c r="AA55" s="191" t="e">
        <f>AB54/AA54</f>
        <v>#DIV/0!</v>
      </c>
      <c r="AB55" s="192"/>
      <c r="AC55" s="188" t="e">
        <f>AD54/AC54</f>
        <v>#DIV/0!</v>
      </c>
      <c r="AD55" s="189"/>
      <c r="AE55" s="188" t="e">
        <f>AF54/AE54</f>
        <v>#DIV/0!</v>
      </c>
      <c r="AF55" s="189"/>
      <c r="AG55" s="188" t="e">
        <f>AH54/AG54</f>
        <v>#DIV/0!</v>
      </c>
      <c r="AH55" s="189"/>
      <c r="AI55" s="188" t="e">
        <f>AJ54/AI54</f>
        <v>#DIV/0!</v>
      </c>
      <c r="AJ55" s="189"/>
      <c r="AK55" s="188" t="e">
        <f>AL54/AK54</f>
        <v>#DIV/0!</v>
      </c>
      <c r="AL55" s="189"/>
      <c r="AM55" s="188" t="e">
        <f>AN54/AM54</f>
        <v>#DIV/0!</v>
      </c>
      <c r="AN55" s="189"/>
      <c r="AO55" s="188" t="e">
        <f>AP54/AO54</f>
        <v>#DIV/0!</v>
      </c>
      <c r="AP55" s="189"/>
      <c r="AQ55" s="188" t="e">
        <f>AR54/AQ54</f>
        <v>#DIV/0!</v>
      </c>
      <c r="AR55" s="189"/>
      <c r="AS55" s="188" t="e">
        <f>AT54/AS54</f>
        <v>#DIV/0!</v>
      </c>
      <c r="AT55" s="189"/>
      <c r="AU55" s="188" t="e">
        <f>AV54/AU54</f>
        <v>#DIV/0!</v>
      </c>
      <c r="AV55" s="189"/>
      <c r="AW55" s="188" t="e">
        <f>AX54/AW54</f>
        <v>#DIV/0!</v>
      </c>
      <c r="AX55" s="189"/>
      <c r="AY55" s="188" t="e">
        <f>AZ54/AY54</f>
        <v>#DIV/0!</v>
      </c>
      <c r="AZ55" s="190"/>
      <c r="BA55"/>
      <c r="BB55"/>
    </row>
    <row r="56" spans="1:56" ht="29.25" customHeight="1" x14ac:dyDescent="0.25">
      <c r="A56"/>
      <c r="B56"/>
      <c r="C56" s="180" t="s">
        <v>55</v>
      </c>
      <c r="D56" s="181"/>
      <c r="E56" s="182">
        <f>+IFERROR((SUM(F54,J54,N54,R54,V54,Z54)/SUM(E54,I54,M54,Q54,U54,Y54)),0)</f>
        <v>0</v>
      </c>
      <c r="F56" s="183"/>
      <c r="G56" s="183"/>
      <c r="H56" s="183"/>
      <c r="I56" s="183"/>
      <c r="J56" s="183"/>
      <c r="K56" s="183"/>
      <c r="L56" s="183"/>
      <c r="M56" s="183"/>
      <c r="N56" s="183"/>
      <c r="O56" s="183"/>
      <c r="P56" s="183"/>
      <c r="Q56" s="183"/>
      <c r="R56" s="183"/>
      <c r="S56" s="183"/>
      <c r="T56" s="183"/>
      <c r="U56" s="183"/>
      <c r="V56" s="183"/>
      <c r="W56" s="183"/>
      <c r="X56" s="183"/>
      <c r="Y56" s="183"/>
      <c r="Z56" s="183"/>
      <c r="AA56" s="183"/>
      <c r="AB56" s="183"/>
      <c r="AC56" s="184">
        <f>+IFERROR((SUM(AD54,AH54,AL54,AP54,AT54,AX54)/SUM(AC54,AG54,AK54,AO54,AS54,AW54)),0)</f>
        <v>0</v>
      </c>
      <c r="AD56" s="184"/>
      <c r="AE56" s="184"/>
      <c r="AF56" s="184"/>
      <c r="AG56" s="184"/>
      <c r="AH56" s="184"/>
      <c r="AI56" s="184"/>
      <c r="AJ56" s="184"/>
      <c r="AK56" s="184"/>
      <c r="AL56" s="184"/>
      <c r="AM56" s="184"/>
      <c r="AN56" s="184"/>
      <c r="AO56" s="184"/>
      <c r="AP56" s="184"/>
      <c r="AQ56" s="184"/>
      <c r="AR56" s="184"/>
      <c r="AS56" s="184"/>
      <c r="AT56" s="184"/>
      <c r="AU56" s="184"/>
      <c r="AV56" s="184"/>
      <c r="AW56" s="184"/>
      <c r="AX56" s="184"/>
      <c r="AY56" s="184"/>
      <c r="AZ56" s="184"/>
      <c r="BA56"/>
      <c r="BB56"/>
    </row>
    <row r="57" spans="1:56" ht="31.5" customHeight="1" x14ac:dyDescent="0.25">
      <c r="A57"/>
      <c r="B57"/>
      <c r="C57" s="180" t="s">
        <v>56</v>
      </c>
      <c r="D57" s="181"/>
      <c r="E57" s="182">
        <f>+IFERROR((SUM(H54,L54,P54,T54,X54,AB54)/SUM(G54,K54,O54,S54,W54,AA54)),0)</f>
        <v>0</v>
      </c>
      <c r="F57" s="183"/>
      <c r="G57" s="183"/>
      <c r="H57" s="183"/>
      <c r="I57" s="183"/>
      <c r="J57" s="183"/>
      <c r="K57" s="183"/>
      <c r="L57" s="183"/>
      <c r="M57" s="183"/>
      <c r="N57" s="183"/>
      <c r="O57" s="183"/>
      <c r="P57" s="183"/>
      <c r="Q57" s="183"/>
      <c r="R57" s="183"/>
      <c r="S57" s="183"/>
      <c r="T57" s="183"/>
      <c r="U57" s="183"/>
      <c r="V57" s="183"/>
      <c r="W57" s="183"/>
      <c r="X57" s="183"/>
      <c r="Y57" s="183"/>
      <c r="Z57" s="183"/>
      <c r="AA57" s="183"/>
      <c r="AB57" s="183"/>
      <c r="AC57" s="184">
        <f>+IFERROR((SUM(AF54,AJ54,AN54,AR54,AV54,AZ54)/SUM(AE54,AI54,AM54,AQ54,AU54,AW56)),0)</f>
        <v>0</v>
      </c>
      <c r="AD57" s="184"/>
      <c r="AE57" s="184"/>
      <c r="AF57" s="184"/>
      <c r="AG57" s="184"/>
      <c r="AH57" s="184"/>
      <c r="AI57" s="184"/>
      <c r="AJ57" s="184"/>
      <c r="AK57" s="184"/>
      <c r="AL57" s="184"/>
      <c r="AM57" s="184"/>
      <c r="AN57" s="184"/>
      <c r="AO57" s="184"/>
      <c r="AP57" s="184"/>
      <c r="AQ57" s="184"/>
      <c r="AR57" s="184"/>
      <c r="AS57" s="184"/>
      <c r="AT57" s="184"/>
      <c r="AU57" s="184"/>
      <c r="AV57" s="184"/>
      <c r="AW57" s="184"/>
      <c r="AX57" s="184"/>
      <c r="AY57" s="184"/>
      <c r="AZ57" s="184"/>
      <c r="BA57"/>
      <c r="BB57"/>
    </row>
    <row r="58" spans="1:56" customFormat="1" ht="31.5" customHeight="1" x14ac:dyDescent="0.25"/>
    <row r="59" spans="1:56" ht="15" customHeight="1" x14ac:dyDescent="0.25">
      <c r="A59"/>
      <c r="B59"/>
      <c r="C59"/>
      <c r="D59"/>
      <c r="E59" s="187" t="s">
        <v>33</v>
      </c>
      <c r="F59" s="187"/>
      <c r="G59" s="187"/>
      <c r="H59" s="187"/>
      <c r="I59" s="109" t="s">
        <v>34</v>
      </c>
      <c r="J59" s="109"/>
      <c r="K59" s="109"/>
      <c r="L59" s="186"/>
      <c r="M59" s="185" t="s">
        <v>35</v>
      </c>
      <c r="N59" s="109"/>
      <c r="O59" s="109"/>
      <c r="P59" s="186"/>
      <c r="Q59" s="185" t="s">
        <v>36</v>
      </c>
      <c r="R59" s="109"/>
      <c r="S59" s="109"/>
      <c r="T59" s="186"/>
      <c r="U59" s="185" t="s">
        <v>37</v>
      </c>
      <c r="V59" s="109"/>
      <c r="W59" s="109"/>
      <c r="X59" s="186"/>
      <c r="Y59" s="185" t="s">
        <v>38</v>
      </c>
      <c r="Z59" s="109"/>
      <c r="AA59" s="109"/>
      <c r="AB59" s="186"/>
      <c r="AC59" s="185" t="s">
        <v>39</v>
      </c>
      <c r="AD59" s="109"/>
      <c r="AE59" s="109"/>
      <c r="AF59" s="186"/>
      <c r="AG59" s="185" t="s">
        <v>40</v>
      </c>
      <c r="AH59" s="109"/>
      <c r="AI59" s="109"/>
      <c r="AJ59" s="186"/>
      <c r="AK59" s="185" t="s">
        <v>41</v>
      </c>
      <c r="AL59" s="109"/>
      <c r="AM59" s="109"/>
      <c r="AN59" s="186"/>
      <c r="AO59" s="185" t="s">
        <v>42</v>
      </c>
      <c r="AP59" s="109"/>
      <c r="AQ59" s="109"/>
      <c r="AR59" s="186"/>
      <c r="AS59" s="185" t="s">
        <v>43</v>
      </c>
      <c r="AT59" s="109"/>
      <c r="AU59" s="109"/>
      <c r="AV59" s="186"/>
      <c r="AW59" s="185" t="s">
        <v>44</v>
      </c>
      <c r="AX59" s="109"/>
      <c r="AY59" s="109"/>
      <c r="AZ59" s="109"/>
      <c r="BA59" s="176" t="s">
        <v>57</v>
      </c>
      <c r="BB59" s="177"/>
      <c r="BC59" s="177"/>
      <c r="BD59" s="177"/>
    </row>
    <row r="60" spans="1:56" ht="29.25" customHeight="1" thickBot="1" x14ac:dyDescent="0.3">
      <c r="A60"/>
      <c r="B60"/>
      <c r="C60"/>
      <c r="D60"/>
      <c r="E60" s="14" t="s">
        <v>15</v>
      </c>
      <c r="F60" s="15" t="s">
        <v>23</v>
      </c>
      <c r="G60" s="16" t="s">
        <v>18</v>
      </c>
      <c r="H60" s="17" t="s">
        <v>25</v>
      </c>
      <c r="I60" s="14" t="s">
        <v>15</v>
      </c>
      <c r="J60" s="15" t="s">
        <v>23</v>
      </c>
      <c r="K60" s="16" t="s">
        <v>18</v>
      </c>
      <c r="L60" s="17" t="s">
        <v>25</v>
      </c>
      <c r="M60" s="14" t="s">
        <v>15</v>
      </c>
      <c r="N60" s="15" t="s">
        <v>23</v>
      </c>
      <c r="O60" s="16" t="s">
        <v>18</v>
      </c>
      <c r="P60" s="17" t="s">
        <v>25</v>
      </c>
      <c r="Q60" s="14" t="s">
        <v>15</v>
      </c>
      <c r="R60" s="15" t="s">
        <v>23</v>
      </c>
      <c r="S60" s="16" t="s">
        <v>18</v>
      </c>
      <c r="T60" s="17" t="s">
        <v>25</v>
      </c>
      <c r="U60" s="14" t="s">
        <v>15</v>
      </c>
      <c r="V60" s="15" t="s">
        <v>23</v>
      </c>
      <c r="W60" s="16" t="s">
        <v>18</v>
      </c>
      <c r="X60" s="17" t="s">
        <v>25</v>
      </c>
      <c r="Y60" s="14" t="s">
        <v>15</v>
      </c>
      <c r="Z60" s="15" t="s">
        <v>23</v>
      </c>
      <c r="AA60" s="16" t="s">
        <v>18</v>
      </c>
      <c r="AB60" s="17" t="s">
        <v>25</v>
      </c>
      <c r="AC60" s="14" t="s">
        <v>15</v>
      </c>
      <c r="AD60" s="15" t="s">
        <v>23</v>
      </c>
      <c r="AE60" s="16" t="s">
        <v>18</v>
      </c>
      <c r="AF60" s="17" t="s">
        <v>25</v>
      </c>
      <c r="AG60" s="14" t="s">
        <v>15</v>
      </c>
      <c r="AH60" s="15" t="s">
        <v>23</v>
      </c>
      <c r="AI60" s="16" t="s">
        <v>18</v>
      </c>
      <c r="AJ60" s="17" t="s">
        <v>25</v>
      </c>
      <c r="AK60" s="14" t="s">
        <v>15</v>
      </c>
      <c r="AL60" s="15" t="s">
        <v>23</v>
      </c>
      <c r="AM60" s="16" t="s">
        <v>18</v>
      </c>
      <c r="AN60" s="17" t="s">
        <v>25</v>
      </c>
      <c r="AO60" s="14" t="s">
        <v>15</v>
      </c>
      <c r="AP60" s="15" t="s">
        <v>23</v>
      </c>
      <c r="AQ60" s="16" t="s">
        <v>18</v>
      </c>
      <c r="AR60" s="17" t="s">
        <v>25</v>
      </c>
      <c r="AS60" s="14" t="s">
        <v>15</v>
      </c>
      <c r="AT60" s="15" t="s">
        <v>23</v>
      </c>
      <c r="AU60" s="16" t="s">
        <v>18</v>
      </c>
      <c r="AV60" s="17" t="s">
        <v>25</v>
      </c>
      <c r="AW60" s="14" t="s">
        <v>15</v>
      </c>
      <c r="AX60" s="15" t="s">
        <v>23</v>
      </c>
      <c r="AY60" s="16" t="s">
        <v>18</v>
      </c>
      <c r="AZ60" s="18" t="s">
        <v>25</v>
      </c>
      <c r="BA60" s="40" t="s">
        <v>50</v>
      </c>
      <c r="BB60" s="40" t="s">
        <v>51</v>
      </c>
      <c r="BC60" s="40" t="s">
        <v>52</v>
      </c>
      <c r="BD60" s="41" t="s">
        <v>53</v>
      </c>
    </row>
    <row r="61" spans="1:56" ht="30.75" customHeight="1" x14ac:dyDescent="0.25">
      <c r="A61"/>
      <c r="B61"/>
      <c r="C61" s="178" t="s">
        <v>57</v>
      </c>
      <c r="D61" s="179"/>
      <c r="E61" s="42">
        <f t="shared" ref="E61:AZ61" si="3">SUMIF($C$18:$C$51,"C",E18:E51)</f>
        <v>0</v>
      </c>
      <c r="F61" s="42">
        <f t="shared" si="3"/>
        <v>0</v>
      </c>
      <c r="G61" s="42">
        <f t="shared" si="3"/>
        <v>0</v>
      </c>
      <c r="H61" s="42">
        <f t="shared" si="3"/>
        <v>0</v>
      </c>
      <c r="I61" s="42">
        <f t="shared" si="3"/>
        <v>0</v>
      </c>
      <c r="J61" s="42">
        <f t="shared" si="3"/>
        <v>0</v>
      </c>
      <c r="K61" s="42">
        <f t="shared" si="3"/>
        <v>0</v>
      </c>
      <c r="L61" s="42">
        <f t="shared" si="3"/>
        <v>0</v>
      </c>
      <c r="M61" s="42">
        <f t="shared" si="3"/>
        <v>0</v>
      </c>
      <c r="N61" s="42">
        <f t="shared" si="3"/>
        <v>0</v>
      </c>
      <c r="O61" s="42">
        <f t="shared" si="3"/>
        <v>0</v>
      </c>
      <c r="P61" s="42">
        <f t="shared" si="3"/>
        <v>0</v>
      </c>
      <c r="Q61" s="42">
        <f t="shared" si="3"/>
        <v>0</v>
      </c>
      <c r="R61" s="42">
        <f t="shared" si="3"/>
        <v>0</v>
      </c>
      <c r="S61" s="42">
        <f t="shared" si="3"/>
        <v>0</v>
      </c>
      <c r="T61" s="42">
        <f t="shared" si="3"/>
        <v>0</v>
      </c>
      <c r="U61" s="42">
        <f t="shared" si="3"/>
        <v>0</v>
      </c>
      <c r="V61" s="42">
        <f t="shared" si="3"/>
        <v>0</v>
      </c>
      <c r="W61" s="42">
        <f t="shared" si="3"/>
        <v>0</v>
      </c>
      <c r="X61" s="42">
        <f t="shared" si="3"/>
        <v>0</v>
      </c>
      <c r="Y61" s="42">
        <f t="shared" si="3"/>
        <v>0</v>
      </c>
      <c r="Z61" s="42">
        <f t="shared" si="3"/>
        <v>0</v>
      </c>
      <c r="AA61" s="42">
        <f t="shared" si="3"/>
        <v>0</v>
      </c>
      <c r="AB61" s="43">
        <f t="shared" si="3"/>
        <v>0</v>
      </c>
      <c r="AC61" s="44">
        <f t="shared" si="3"/>
        <v>0</v>
      </c>
      <c r="AD61" s="44">
        <f t="shared" si="3"/>
        <v>0</v>
      </c>
      <c r="AE61" s="44">
        <f t="shared" si="3"/>
        <v>0</v>
      </c>
      <c r="AF61" s="44">
        <f t="shared" si="3"/>
        <v>0</v>
      </c>
      <c r="AG61" s="44">
        <f t="shared" si="3"/>
        <v>0</v>
      </c>
      <c r="AH61" s="44">
        <f t="shared" si="3"/>
        <v>0</v>
      </c>
      <c r="AI61" s="44">
        <f t="shared" si="3"/>
        <v>0</v>
      </c>
      <c r="AJ61" s="44">
        <f t="shared" si="3"/>
        <v>0</v>
      </c>
      <c r="AK61" s="44">
        <f t="shared" si="3"/>
        <v>0</v>
      </c>
      <c r="AL61" s="44">
        <f t="shared" si="3"/>
        <v>0</v>
      </c>
      <c r="AM61" s="44">
        <f t="shared" si="3"/>
        <v>0</v>
      </c>
      <c r="AN61" s="44">
        <f t="shared" si="3"/>
        <v>0</v>
      </c>
      <c r="AO61" s="44">
        <f t="shared" si="3"/>
        <v>0</v>
      </c>
      <c r="AP61" s="44">
        <f t="shared" si="3"/>
        <v>0</v>
      </c>
      <c r="AQ61" s="44">
        <f t="shared" si="3"/>
        <v>0</v>
      </c>
      <c r="AR61" s="44">
        <f t="shared" si="3"/>
        <v>0</v>
      </c>
      <c r="AS61" s="44">
        <f t="shared" si="3"/>
        <v>0</v>
      </c>
      <c r="AT61" s="44">
        <f t="shared" si="3"/>
        <v>0</v>
      </c>
      <c r="AU61" s="44">
        <f t="shared" si="3"/>
        <v>0</v>
      </c>
      <c r="AV61" s="44">
        <f t="shared" si="3"/>
        <v>0</v>
      </c>
      <c r="AW61" s="44">
        <f t="shared" si="3"/>
        <v>0</v>
      </c>
      <c r="AX61" s="44">
        <f t="shared" si="3"/>
        <v>0</v>
      </c>
      <c r="AY61" s="44">
        <f t="shared" si="3"/>
        <v>0</v>
      </c>
      <c r="AZ61" s="44">
        <f t="shared" si="3"/>
        <v>0</v>
      </c>
      <c r="BA61" s="45" t="e">
        <f>(F61+J61+N61+R61+V61+Z61+AD61+AH61+AL61+AP61+AT61+AX61)/(E61+I61+M61+Q61+U61+Y61+AC61+AG61+AK61+AO61+AS61+AW61)</f>
        <v>#DIV/0!</v>
      </c>
      <c r="BB61" s="39" t="e">
        <f>(H61+L61+P61+T61+X61+AB61+AF61+AJ61+AN61+AR61+AV61+AZ61)/(G61+K61+O61+S61+W61+AA61+AE61+AI61+AM61+AQ61+AU61+AY61)</f>
        <v>#DIV/0!</v>
      </c>
      <c r="BC61" s="41">
        <v>0.95</v>
      </c>
      <c r="BD61" s="41" t="e">
        <f>1 +(BA61-BC61)/BC61</f>
        <v>#DIV/0!</v>
      </c>
    </row>
    <row r="62" spans="1:56" ht="25.5" customHeight="1" x14ac:dyDescent="0.25">
      <c r="A62"/>
      <c r="B62"/>
      <c r="C62" s="180" t="s">
        <v>58</v>
      </c>
      <c r="D62" s="181"/>
      <c r="E62" s="182">
        <f>+IFERROR((SUM(F61,J61,N61,R61,V61,Z61)/SUM(E61,I61,M61,Q61,U61,Y61)),0)</f>
        <v>0</v>
      </c>
      <c r="F62" s="183"/>
      <c r="G62" s="183"/>
      <c r="H62" s="183"/>
      <c r="I62" s="183"/>
      <c r="J62" s="183"/>
      <c r="K62" s="183"/>
      <c r="L62" s="183"/>
      <c r="M62" s="183"/>
      <c r="N62" s="183"/>
      <c r="O62" s="183"/>
      <c r="P62" s="183"/>
      <c r="Q62" s="183"/>
      <c r="R62" s="183"/>
      <c r="S62" s="183"/>
      <c r="T62" s="183"/>
      <c r="U62" s="183"/>
      <c r="V62" s="183"/>
      <c r="W62" s="183"/>
      <c r="X62" s="183"/>
      <c r="Y62" s="183"/>
      <c r="Z62" s="183"/>
      <c r="AA62" s="183"/>
      <c r="AB62" s="183"/>
      <c r="AC62" s="184">
        <f>+IFERROR((SUM(AD61,AH61,AL61,AP61,AT61,AX61)/SUM(AC61,AG61,AK61,AO61,AS61,AW61)),0)</f>
        <v>0</v>
      </c>
      <c r="AD62" s="184"/>
      <c r="AE62" s="184"/>
      <c r="AF62" s="184"/>
      <c r="AG62" s="184"/>
      <c r="AH62" s="184"/>
      <c r="AI62" s="184"/>
      <c r="AJ62" s="184"/>
      <c r="AK62" s="184"/>
      <c r="AL62" s="184"/>
      <c r="AM62" s="184"/>
      <c r="AN62" s="184"/>
      <c r="AO62" s="184"/>
      <c r="AP62" s="184"/>
      <c r="AQ62" s="184"/>
      <c r="AR62" s="184"/>
      <c r="AS62" s="184"/>
      <c r="AT62" s="184"/>
      <c r="AU62" s="184"/>
      <c r="AV62" s="184"/>
      <c r="AW62" s="184"/>
      <c r="AX62" s="184"/>
      <c r="AY62" s="184"/>
      <c r="AZ62" s="184"/>
      <c r="BA62"/>
      <c r="BB62"/>
    </row>
    <row r="63" spans="1:56" ht="25.5" customHeight="1" x14ac:dyDescent="0.25">
      <c r="A63"/>
      <c r="B63"/>
      <c r="C63" s="180" t="s">
        <v>59</v>
      </c>
      <c r="D63" s="181"/>
      <c r="E63" s="182">
        <f>+IFERROR((SUM(H61,L61,P61,T61,X61,AB61)/SUM(G61,K61,O61,S61,W61,AA61)),0)</f>
        <v>0</v>
      </c>
      <c r="F63" s="183"/>
      <c r="G63" s="183"/>
      <c r="H63" s="183"/>
      <c r="I63" s="183"/>
      <c r="J63" s="183"/>
      <c r="K63" s="183"/>
      <c r="L63" s="183"/>
      <c r="M63" s="183"/>
      <c r="N63" s="183"/>
      <c r="O63" s="183"/>
      <c r="P63" s="183"/>
      <c r="Q63" s="183"/>
      <c r="R63" s="183"/>
      <c r="S63" s="183"/>
      <c r="T63" s="183"/>
      <c r="U63" s="183"/>
      <c r="V63" s="183"/>
      <c r="W63" s="183"/>
      <c r="X63" s="183"/>
      <c r="Y63" s="183"/>
      <c r="Z63" s="183"/>
      <c r="AA63" s="183"/>
      <c r="AB63" s="183"/>
      <c r="AC63" s="184">
        <f>+IFERROR((SUM(AF61,AJ61,AN61,AR61,AV61,AZ61)/SUM(AE61,AI61,AM61,AQ61,AU61,AW62)),0)</f>
        <v>0</v>
      </c>
      <c r="AD63" s="184"/>
      <c r="AE63" s="184"/>
      <c r="AF63" s="184"/>
      <c r="AG63" s="184"/>
      <c r="AH63" s="184"/>
      <c r="AI63" s="184"/>
      <c r="AJ63" s="184"/>
      <c r="AK63" s="184"/>
      <c r="AL63" s="184"/>
      <c r="AM63" s="184"/>
      <c r="AN63" s="184"/>
      <c r="AO63" s="184"/>
      <c r="AP63" s="184"/>
      <c r="AQ63" s="184"/>
      <c r="AR63" s="184"/>
      <c r="AS63" s="184"/>
      <c r="AT63" s="184"/>
      <c r="AU63" s="184"/>
      <c r="AV63" s="184"/>
      <c r="AW63" s="184"/>
      <c r="AX63" s="184"/>
      <c r="AY63" s="184"/>
      <c r="AZ63" s="184"/>
      <c r="BA63"/>
      <c r="BB63"/>
    </row>
    <row r="64" spans="1:56" ht="25.5" customHeight="1" x14ac:dyDescent="0.25">
      <c r="A64"/>
      <c r="B64"/>
      <c r="C64" s="46"/>
      <c r="D64" s="46"/>
      <c r="E64" s="47"/>
      <c r="F64" s="47"/>
      <c r="G64" s="47"/>
      <c r="H64" s="47"/>
      <c r="I64" s="47"/>
      <c r="J64" s="47"/>
      <c r="K64" s="47"/>
      <c r="L64" s="47"/>
      <c r="M64" s="47"/>
      <c r="N64" s="47"/>
      <c r="O64" s="47"/>
      <c r="P64" s="47"/>
      <c r="Q64" s="47"/>
      <c r="R64" s="47"/>
      <c r="S64" s="47"/>
      <c r="T64" s="47"/>
      <c r="U64" s="47"/>
      <c r="V64" s="47"/>
      <c r="W64" s="47"/>
      <c r="X64" s="47"/>
      <c r="Y64" s="47"/>
      <c r="Z64" s="47"/>
      <c r="AA64" s="47"/>
      <c r="AB64" s="47"/>
      <c r="AC64" s="48"/>
      <c r="AD64" s="48"/>
      <c r="AE64" s="48"/>
      <c r="AF64" s="48"/>
      <c r="AG64" s="48"/>
      <c r="AH64" s="48"/>
      <c r="AI64" s="48"/>
      <c r="AJ64" s="48"/>
      <c r="AK64" s="48"/>
      <c r="AL64" s="48"/>
      <c r="AM64" s="48"/>
      <c r="AN64" s="48"/>
      <c r="AO64" s="48"/>
      <c r="AP64" s="48"/>
      <c r="AQ64" s="48"/>
      <c r="AR64" s="48"/>
      <c r="AS64" s="48"/>
      <c r="AT64" s="48"/>
      <c r="AU64" s="48"/>
      <c r="AV64" s="48"/>
      <c r="AW64" s="48"/>
      <c r="AX64" s="48"/>
      <c r="AY64" s="48"/>
      <c r="AZ64" s="48"/>
      <c r="BA64"/>
      <c r="BB64"/>
    </row>
    <row r="65" spans="1:68" s="54" customFormat="1" ht="25.5" customHeight="1" x14ac:dyDescent="0.25">
      <c r="A65" s="49"/>
      <c r="B65" s="49"/>
      <c r="C65" s="50"/>
      <c r="D65" s="50"/>
      <c r="E65" s="51" t="s">
        <v>60</v>
      </c>
      <c r="F65" s="51" t="s">
        <v>61</v>
      </c>
      <c r="G65" s="51" t="s">
        <v>62</v>
      </c>
      <c r="H65" s="51" t="s">
        <v>63</v>
      </c>
      <c r="I65" s="51" t="s">
        <v>64</v>
      </c>
      <c r="J65" s="51" t="s">
        <v>65</v>
      </c>
      <c r="K65" s="51" t="s">
        <v>66</v>
      </c>
      <c r="L65" s="51" t="s">
        <v>67</v>
      </c>
      <c r="M65" s="51" t="s">
        <v>68</v>
      </c>
      <c r="N65" s="51" t="s">
        <v>69</v>
      </c>
      <c r="O65" s="51" t="s">
        <v>70</v>
      </c>
      <c r="P65" s="51" t="s">
        <v>71</v>
      </c>
      <c r="Q65" s="52"/>
      <c r="R65" s="52"/>
      <c r="S65" s="52"/>
      <c r="T65" s="51" t="s">
        <v>60</v>
      </c>
      <c r="U65" s="51" t="s">
        <v>61</v>
      </c>
      <c r="V65" s="51" t="s">
        <v>62</v>
      </c>
      <c r="W65" s="51" t="s">
        <v>63</v>
      </c>
      <c r="X65" s="51" t="s">
        <v>64</v>
      </c>
      <c r="Y65" s="51" t="s">
        <v>65</v>
      </c>
      <c r="Z65" s="51" t="s">
        <v>66</v>
      </c>
      <c r="AA65" s="51" t="s">
        <v>67</v>
      </c>
      <c r="AB65" s="51" t="s">
        <v>68</v>
      </c>
      <c r="AC65" s="51" t="s">
        <v>69</v>
      </c>
      <c r="AD65" s="51" t="s">
        <v>70</v>
      </c>
      <c r="AE65" s="51" t="s">
        <v>71</v>
      </c>
      <c r="AF65" s="53"/>
      <c r="AG65" s="53"/>
      <c r="AH65" s="53"/>
      <c r="AI65" s="53"/>
      <c r="AJ65" s="53"/>
      <c r="AK65" s="53"/>
      <c r="AL65" s="53"/>
      <c r="AM65" s="53"/>
      <c r="AN65" s="53"/>
      <c r="AO65" s="53"/>
      <c r="AP65" s="53"/>
      <c r="AQ65" s="53"/>
      <c r="AR65" s="53"/>
      <c r="AS65" s="53"/>
      <c r="AT65" s="53"/>
      <c r="AU65" s="53"/>
      <c r="AV65" s="53"/>
      <c r="AW65" s="53"/>
      <c r="AX65" s="53"/>
      <c r="AY65" s="53"/>
      <c r="AZ65" s="53"/>
      <c r="BA65" s="49"/>
      <c r="BB65" s="49"/>
    </row>
    <row r="66" spans="1:68" s="54" customFormat="1" ht="36.75" customHeight="1" x14ac:dyDescent="0.2">
      <c r="A66" s="52"/>
      <c r="B66" s="52"/>
      <c r="C66" s="55"/>
      <c r="D66" s="52"/>
      <c r="E66" s="55" t="e">
        <f>E55</f>
        <v>#DIV/0!</v>
      </c>
      <c r="F66" s="55" t="e">
        <f>I55</f>
        <v>#DIV/0!</v>
      </c>
      <c r="G66" s="55" t="e">
        <f>M55</f>
        <v>#DIV/0!</v>
      </c>
      <c r="H66" s="55" t="e">
        <f>Q55</f>
        <v>#DIV/0!</v>
      </c>
      <c r="I66" s="55" t="e">
        <f>U55</f>
        <v>#DIV/0!</v>
      </c>
      <c r="J66" s="55" t="e">
        <f>Y55</f>
        <v>#DIV/0!</v>
      </c>
      <c r="K66" s="55" t="e">
        <f>AC55</f>
        <v>#DIV/0!</v>
      </c>
      <c r="L66" s="55" t="e">
        <f>AG55</f>
        <v>#DIV/0!</v>
      </c>
      <c r="M66" s="55" t="e">
        <f>AK55</f>
        <v>#DIV/0!</v>
      </c>
      <c r="N66" s="55" t="e">
        <f>AO55</f>
        <v>#DIV/0!</v>
      </c>
      <c r="O66" s="55" t="e">
        <f>AS55</f>
        <v>#DIV/0!</v>
      </c>
      <c r="P66" s="55" t="e">
        <f>AW55</f>
        <v>#DIV/0!</v>
      </c>
      <c r="Q66" s="52"/>
      <c r="R66" s="52"/>
      <c r="S66" s="52"/>
      <c r="T66" s="55" t="e">
        <f>G55</f>
        <v>#DIV/0!</v>
      </c>
      <c r="U66" s="55" t="e">
        <f>K55</f>
        <v>#DIV/0!</v>
      </c>
      <c r="V66" s="55" t="e">
        <f>O55</f>
        <v>#DIV/0!</v>
      </c>
      <c r="W66" s="55" t="e">
        <f>S55</f>
        <v>#DIV/0!</v>
      </c>
      <c r="X66" s="55" t="e">
        <f>W55</f>
        <v>#DIV/0!</v>
      </c>
      <c r="Y66" s="55" t="e">
        <f>AA55</f>
        <v>#DIV/0!</v>
      </c>
      <c r="Z66" s="55" t="e">
        <f>AE55</f>
        <v>#DIV/0!</v>
      </c>
      <c r="AA66" s="55" t="e">
        <f>AI55</f>
        <v>#DIV/0!</v>
      </c>
      <c r="AB66" s="55" t="e">
        <f>AM55</f>
        <v>#DIV/0!</v>
      </c>
      <c r="AC66" s="55" t="e">
        <f>AQ55</f>
        <v>#DIV/0!</v>
      </c>
      <c r="AD66" s="55" t="e">
        <f>AU55</f>
        <v>#DIV/0!</v>
      </c>
      <c r="AE66" s="55" t="e">
        <f>AY55</f>
        <v>#DIV/0!</v>
      </c>
      <c r="AF66" s="52"/>
      <c r="AG66" s="52"/>
      <c r="AH66" s="52"/>
      <c r="AI66" s="52"/>
      <c r="AJ66" s="52"/>
      <c r="AK66" s="52"/>
      <c r="AL66" s="52"/>
      <c r="AM66" s="52"/>
      <c r="AN66" s="52"/>
      <c r="AO66" s="52"/>
      <c r="AP66" s="52"/>
      <c r="AQ66" s="52"/>
      <c r="AR66" s="52"/>
      <c r="AS66" s="52"/>
      <c r="AT66" s="52"/>
      <c r="AU66" s="52"/>
      <c r="AV66" s="52"/>
      <c r="AW66" s="52"/>
      <c r="AX66" s="52"/>
      <c r="AY66" s="52"/>
      <c r="AZ66" s="52"/>
      <c r="BA66" s="52"/>
      <c r="BB66" s="55"/>
      <c r="BC66" s="56"/>
    </row>
    <row r="67" spans="1:68" ht="36.75" customHeight="1" x14ac:dyDescent="0.2">
      <c r="A67" s="8"/>
      <c r="B67" s="8"/>
      <c r="C67" s="9"/>
      <c r="D67" s="8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8"/>
      <c r="AW67" s="8"/>
      <c r="AX67" s="8"/>
      <c r="AY67" s="8"/>
      <c r="AZ67" s="8"/>
      <c r="BA67" s="8"/>
      <c r="BB67" s="9"/>
      <c r="BC67" s="57"/>
      <c r="BF67" s="2" t="e">
        <f>BG66/BF66</f>
        <v>#DIV/0!</v>
      </c>
      <c r="BH67" s="2" t="e">
        <f>BI66/BH66</f>
        <v>#DIV/0!</v>
      </c>
      <c r="BJ67" s="2" t="e">
        <f>BK66/BJ66</f>
        <v>#DIV/0!</v>
      </c>
      <c r="BL67" s="2" t="e">
        <f>BM66/BL66</f>
        <v>#DIV/0!</v>
      </c>
      <c r="BN67" s="2" t="e">
        <f>BO66/BN66</f>
        <v>#DIV/0!</v>
      </c>
      <c r="BP67" s="2" t="e">
        <f>BQ66/BP66</f>
        <v>#DIV/0!</v>
      </c>
    </row>
    <row r="68" spans="1:68" x14ac:dyDescent="0.2">
      <c r="A68" s="8"/>
      <c r="B68" s="8"/>
      <c r="C68" s="9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8"/>
      <c r="AT68" s="8"/>
      <c r="AU68" s="8"/>
      <c r="AV68" s="8"/>
      <c r="AW68" s="8"/>
      <c r="AX68" s="8"/>
      <c r="AY68" s="8"/>
      <c r="AZ68" s="8"/>
      <c r="BA68" s="8"/>
      <c r="BB68" s="9"/>
      <c r="BC68" s="57"/>
    </row>
    <row r="69" spans="1:68" x14ac:dyDescent="0.2">
      <c r="A69" s="8"/>
      <c r="B69" s="8"/>
      <c r="C69" s="9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8"/>
      <c r="AX69" s="8"/>
      <c r="AY69" s="8"/>
      <c r="AZ69" s="8"/>
      <c r="BA69" s="8"/>
      <c r="BB69" s="9"/>
      <c r="BC69" s="57"/>
    </row>
    <row r="70" spans="1:68" x14ac:dyDescent="0.2">
      <c r="A70" s="8"/>
      <c r="B70" s="8"/>
      <c r="C70" s="9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8"/>
      <c r="AR70" s="8"/>
      <c r="AS70" s="8"/>
      <c r="AT70" s="8"/>
      <c r="AU70" s="8"/>
      <c r="AV70" s="8"/>
      <c r="AW70" s="8"/>
      <c r="AX70" s="8"/>
      <c r="AY70" s="8"/>
      <c r="AZ70" s="8"/>
      <c r="BA70" s="8"/>
      <c r="BB70" s="9"/>
      <c r="BC70" s="57"/>
    </row>
    <row r="71" spans="1:68" x14ac:dyDescent="0.2">
      <c r="A71" s="8"/>
      <c r="B71" s="58"/>
      <c r="C71" s="59"/>
      <c r="D71" s="60"/>
      <c r="E71" s="60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61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/>
      <c r="AY71" s="8"/>
      <c r="AZ71" s="8"/>
      <c r="BA71" s="8"/>
      <c r="BB71" s="8"/>
      <c r="BC71" s="62"/>
    </row>
    <row r="72" spans="1:68" ht="15" x14ac:dyDescent="0.25">
      <c r="A72"/>
      <c r="B72"/>
      <c r="C72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8"/>
      <c r="AT72" s="8"/>
      <c r="AU72" s="8"/>
      <c r="AV72" s="8"/>
      <c r="AW72" s="8"/>
      <c r="AX72" s="8"/>
      <c r="AY72" s="8"/>
      <c r="AZ72" s="8"/>
      <c r="BA72" s="8"/>
      <c r="BB72" s="8"/>
      <c r="BC72" s="62"/>
    </row>
    <row r="73" spans="1:68" ht="15" x14ac:dyDescent="0.25">
      <c r="A73"/>
      <c r="B73"/>
      <c r="C73"/>
      <c r="E73" s="63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8"/>
      <c r="AG73" s="8"/>
      <c r="AH73" s="8"/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8"/>
      <c r="AT73" s="8"/>
      <c r="AU73" s="8"/>
      <c r="AV73" s="8"/>
      <c r="AW73" s="8"/>
      <c r="AX73" s="8"/>
      <c r="AY73" s="8"/>
      <c r="AZ73" s="8"/>
      <c r="BA73" s="8"/>
      <c r="BB73" s="8"/>
      <c r="BC73" s="62"/>
    </row>
    <row r="74" spans="1:68" ht="15" x14ac:dyDescent="0.25">
      <c r="A74"/>
      <c r="B74"/>
      <c r="C74"/>
      <c r="E74" s="63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  <c r="AK74" s="8"/>
      <c r="AL74" s="8"/>
      <c r="AM74" s="8" t="s">
        <v>72</v>
      </c>
      <c r="AN74" s="8"/>
      <c r="AO74" s="8"/>
      <c r="AP74" s="8"/>
      <c r="AQ74" s="8"/>
      <c r="AR74" s="8"/>
      <c r="AS74" s="8"/>
      <c r="AT74" s="8"/>
      <c r="AU74" s="8"/>
      <c r="AV74" s="8"/>
      <c r="AW74" s="8"/>
      <c r="AX74" s="8"/>
      <c r="AY74" s="8"/>
      <c r="AZ74" s="8"/>
      <c r="BA74" s="8"/>
      <c r="BB74" s="8"/>
      <c r="BC74" s="62"/>
    </row>
    <row r="75" spans="1:68" ht="15" x14ac:dyDescent="0.25">
      <c r="A75"/>
      <c r="B75"/>
      <c r="C75"/>
      <c r="E75" s="63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  <c r="AC75" s="8"/>
      <c r="AD75" s="8"/>
      <c r="AE75" s="8"/>
      <c r="AF75" s="8"/>
      <c r="AG75" s="8"/>
      <c r="AH75" s="8"/>
      <c r="AI75" s="8"/>
      <c r="AJ75" s="8"/>
      <c r="AK75" s="8"/>
      <c r="AL75" s="8"/>
      <c r="AM75" s="8"/>
      <c r="AN75" s="8"/>
      <c r="AO75" s="8"/>
      <c r="AP75" s="8"/>
      <c r="AQ75" s="8"/>
      <c r="AR75" s="8"/>
      <c r="AS75" s="8"/>
      <c r="AT75" s="8"/>
      <c r="AU75" s="8"/>
      <c r="AV75" s="8"/>
      <c r="AW75" s="8"/>
      <c r="AX75" s="8"/>
      <c r="AY75" s="8"/>
      <c r="AZ75" s="8"/>
      <c r="BA75" s="8"/>
      <c r="BB75" s="8"/>
      <c r="BC75" s="62"/>
    </row>
    <row r="76" spans="1:68" ht="15" x14ac:dyDescent="0.25">
      <c r="A76"/>
      <c r="B76"/>
      <c r="C76"/>
      <c r="E76" s="63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  <c r="AW76" s="8"/>
      <c r="AX76" s="8"/>
      <c r="AY76" s="8"/>
      <c r="AZ76" s="8"/>
      <c r="BA76" s="8"/>
      <c r="BB76" s="8"/>
      <c r="BC76" s="62"/>
    </row>
    <row r="77" spans="1:68" ht="15" x14ac:dyDescent="0.25">
      <c r="A77"/>
      <c r="B77"/>
      <c r="C77"/>
      <c r="E77" s="63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8"/>
      <c r="AX77" s="8"/>
      <c r="AY77" s="8"/>
      <c r="AZ77" s="8"/>
      <c r="BA77" s="8"/>
      <c r="BB77" s="8"/>
      <c r="BC77" s="62"/>
    </row>
    <row r="78" spans="1:68" x14ac:dyDescent="0.2">
      <c r="A78" s="8"/>
      <c r="B78" s="8"/>
      <c r="C78" s="9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  <c r="AW78" s="8"/>
      <c r="AX78" s="8"/>
      <c r="AY78" s="8"/>
      <c r="AZ78" s="8"/>
      <c r="BA78" s="8"/>
      <c r="BB78" s="9"/>
      <c r="BC78" s="57"/>
    </row>
    <row r="79" spans="1:68" x14ac:dyDescent="0.2">
      <c r="A79" s="8"/>
      <c r="B79" s="8"/>
      <c r="C79" s="9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8"/>
      <c r="AX79" s="8"/>
      <c r="AY79" s="8"/>
      <c r="AZ79" s="8"/>
      <c r="BA79" s="8"/>
      <c r="BB79" s="9"/>
      <c r="BC79" s="57"/>
    </row>
    <row r="80" spans="1:68" x14ac:dyDescent="0.2">
      <c r="A80" s="8"/>
      <c r="B80" s="8"/>
      <c r="C80" s="9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8"/>
      <c r="AY80" s="8"/>
      <c r="AZ80" s="8"/>
      <c r="BA80" s="8"/>
      <c r="BB80" s="9"/>
      <c r="BC80" s="57"/>
    </row>
    <row r="81" spans="1:55" x14ac:dyDescent="0.2">
      <c r="A81" s="8"/>
      <c r="B81" s="64"/>
      <c r="C81" s="65"/>
      <c r="D81" s="66"/>
      <c r="E81" s="63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8"/>
      <c r="AW81" s="8"/>
      <c r="AX81" s="8"/>
      <c r="AY81" s="8"/>
      <c r="AZ81" s="8"/>
      <c r="BA81" s="8"/>
      <c r="BB81" s="9"/>
      <c r="BC81" s="57"/>
    </row>
    <row r="82" spans="1:55" ht="40.5" customHeight="1" x14ac:dyDescent="0.2">
      <c r="E82" s="63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8"/>
      <c r="AX82" s="8"/>
      <c r="AY82" s="8"/>
      <c r="AZ82" s="8"/>
      <c r="BA82" s="8"/>
      <c r="BB82" s="9"/>
      <c r="BC82" s="57"/>
    </row>
    <row r="83" spans="1:55" x14ac:dyDescent="0.2">
      <c r="E83" s="63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  <c r="AX83" s="8"/>
      <c r="AY83" s="8"/>
      <c r="AZ83" s="8"/>
      <c r="BA83" s="8"/>
      <c r="BB83" s="9"/>
      <c r="BC83" s="57"/>
    </row>
    <row r="84" spans="1:55" ht="15.75" x14ac:dyDescent="0.2">
      <c r="A84" s="173" t="s">
        <v>73</v>
      </c>
      <c r="B84" s="173"/>
      <c r="C84" s="173"/>
      <c r="D84" s="173"/>
      <c r="E84" s="63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8"/>
      <c r="AX84" s="8"/>
      <c r="AY84" s="8"/>
      <c r="AZ84" s="8"/>
      <c r="BA84" s="8"/>
      <c r="BB84" s="9"/>
      <c r="BC84" s="57"/>
    </row>
    <row r="85" spans="1:55" x14ac:dyDescent="0.2">
      <c r="C85" s="9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8"/>
      <c r="AX85" s="8"/>
      <c r="AY85" s="8"/>
      <c r="AZ85" s="8"/>
      <c r="BA85" s="8"/>
      <c r="BB85" s="9"/>
      <c r="BC85" s="57"/>
    </row>
    <row r="86" spans="1:55" ht="33" customHeight="1" x14ac:dyDescent="0.2">
      <c r="A86" s="173" t="s">
        <v>74</v>
      </c>
      <c r="B86" s="173"/>
      <c r="C86" s="173"/>
      <c r="D86" s="173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8"/>
      <c r="AW86" s="8"/>
      <c r="AX86" s="8"/>
      <c r="AY86" s="8"/>
      <c r="AZ86" s="8"/>
      <c r="BA86" s="8"/>
      <c r="BB86" s="9"/>
      <c r="BC86" s="57"/>
    </row>
    <row r="87" spans="1:55" ht="33" customHeight="1" x14ac:dyDescent="0.2">
      <c r="A87" s="173" t="s">
        <v>75</v>
      </c>
      <c r="B87" s="173"/>
      <c r="C87" s="173"/>
      <c r="D87" s="173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8"/>
      <c r="AX87" s="8"/>
      <c r="AY87" s="8"/>
      <c r="AZ87" s="8"/>
      <c r="BA87" s="8"/>
      <c r="BB87" s="9"/>
      <c r="BC87" s="57"/>
    </row>
    <row r="88" spans="1:55" ht="41.25" customHeight="1" x14ac:dyDescent="0.2">
      <c r="A88" s="13" t="s">
        <v>76</v>
      </c>
      <c r="B88" s="13"/>
      <c r="C88" s="13"/>
      <c r="D88" s="13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8"/>
      <c r="AX88" s="8"/>
      <c r="AY88" s="8"/>
      <c r="AZ88" s="8"/>
      <c r="BA88" s="8"/>
      <c r="BB88" s="9"/>
      <c r="BC88" s="57"/>
    </row>
    <row r="89" spans="1:55" ht="42.75" customHeight="1" x14ac:dyDescent="0.2">
      <c r="A89" s="67" t="s">
        <v>77</v>
      </c>
      <c r="B89" s="68"/>
      <c r="C89" s="68"/>
      <c r="D89" s="69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174"/>
      <c r="W89" s="175"/>
      <c r="X89" s="175"/>
      <c r="Y89" s="175"/>
      <c r="Z89" s="175"/>
      <c r="AA89" s="175"/>
      <c r="AB89" s="175"/>
      <c r="AC89" s="175"/>
      <c r="AD89" s="175"/>
      <c r="AE89" s="175"/>
      <c r="AF89" s="175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  <c r="AW89" s="8"/>
      <c r="AX89" s="8"/>
      <c r="AY89" s="8"/>
      <c r="AZ89" s="8"/>
      <c r="BA89" s="8"/>
      <c r="BB89" s="9"/>
      <c r="BC89" s="57"/>
    </row>
    <row r="90" spans="1:55" ht="42.75" customHeight="1" x14ac:dyDescent="0.2">
      <c r="A90" s="71" t="s">
        <v>78</v>
      </c>
      <c r="B90" s="72"/>
      <c r="C90" s="72"/>
      <c r="D90" s="73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175"/>
      <c r="W90" s="175"/>
      <c r="X90" s="175"/>
      <c r="Y90" s="175"/>
      <c r="Z90" s="175"/>
      <c r="AA90" s="175"/>
      <c r="AB90" s="175"/>
      <c r="AC90" s="175"/>
      <c r="AD90" s="175"/>
      <c r="AE90" s="175"/>
      <c r="AF90" s="175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8"/>
      <c r="AW90" s="8"/>
      <c r="AX90" s="8"/>
      <c r="AY90" s="8"/>
      <c r="AZ90" s="8"/>
      <c r="BA90" s="8"/>
      <c r="BB90" s="9"/>
      <c r="BC90" s="57"/>
    </row>
    <row r="91" spans="1:55" ht="25.5" customHeight="1" thickBot="1" x14ac:dyDescent="0.25">
      <c r="A91" s="71" t="s">
        <v>79</v>
      </c>
      <c r="B91" s="74"/>
      <c r="C91" s="74"/>
      <c r="D91" s="75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175"/>
      <c r="W91" s="175"/>
      <c r="X91" s="175"/>
      <c r="Y91" s="175"/>
      <c r="Z91" s="175"/>
      <c r="AA91" s="175"/>
      <c r="AB91" s="175"/>
      <c r="AC91" s="175"/>
      <c r="AD91" s="175"/>
      <c r="AE91" s="175"/>
      <c r="AF91" s="175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/>
      <c r="AY91" s="8"/>
      <c r="AZ91" s="8"/>
      <c r="BA91" s="8"/>
      <c r="BB91" s="9"/>
      <c r="BC91" s="57"/>
    </row>
    <row r="92" spans="1:55" ht="13.5" thickBot="1" x14ac:dyDescent="0.25">
      <c r="A92" s="71" t="s">
        <v>80</v>
      </c>
      <c r="B92" s="76" t="s">
        <v>81</v>
      </c>
      <c r="C92" s="77"/>
      <c r="D92" s="75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8"/>
      <c r="AZ92" s="8"/>
      <c r="BA92" s="8"/>
      <c r="BB92" s="9"/>
      <c r="BC92" s="57"/>
    </row>
    <row r="93" spans="1:55" x14ac:dyDescent="0.2">
      <c r="A93" s="78"/>
      <c r="B93" s="79"/>
      <c r="C93" s="9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  <c r="AX93" s="8"/>
      <c r="AY93" s="8"/>
      <c r="AZ93" s="8"/>
      <c r="BA93" s="8"/>
      <c r="BB93" s="9"/>
      <c r="BC93" s="57"/>
    </row>
    <row r="94" spans="1:55" ht="27.75" customHeight="1" x14ac:dyDescent="0.2">
      <c r="A94" s="173" t="s">
        <v>82</v>
      </c>
      <c r="B94" s="173"/>
      <c r="C94" s="173"/>
      <c r="D94" s="173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8"/>
      <c r="AW94" s="8"/>
      <c r="AX94" s="8"/>
      <c r="AY94" s="8"/>
      <c r="AZ94" s="8"/>
      <c r="BA94" s="8"/>
      <c r="BB94" s="9"/>
      <c r="BC94" s="57"/>
    </row>
    <row r="95" spans="1:55" ht="36" customHeight="1" x14ac:dyDescent="0.2">
      <c r="A95" s="173" t="s">
        <v>83</v>
      </c>
      <c r="B95" s="173"/>
      <c r="C95" s="173"/>
      <c r="D95" s="173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/>
      <c r="AR95" s="8"/>
      <c r="AS95" s="8"/>
      <c r="AT95" s="8"/>
      <c r="AU95" s="8"/>
      <c r="AV95" s="8"/>
      <c r="AW95" s="8"/>
      <c r="AX95" s="8"/>
      <c r="AY95" s="8"/>
      <c r="AZ95" s="8"/>
      <c r="BA95" s="8"/>
      <c r="BB95" s="9"/>
      <c r="BC95" s="57"/>
    </row>
    <row r="96" spans="1:55" ht="51" customHeight="1" x14ac:dyDescent="0.2">
      <c r="A96" s="13" t="s">
        <v>76</v>
      </c>
      <c r="B96" s="13"/>
      <c r="C96" s="13"/>
      <c r="D96" s="13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S96" s="8"/>
      <c r="AT96" s="8"/>
      <c r="AU96" s="8"/>
      <c r="AV96" s="8"/>
      <c r="AW96" s="8"/>
      <c r="AX96" s="8"/>
      <c r="AY96" s="8"/>
      <c r="AZ96" s="8"/>
      <c r="BA96" s="8"/>
      <c r="BB96" s="9"/>
      <c r="BC96" s="57"/>
    </row>
    <row r="97" spans="1:55" ht="42.75" customHeight="1" x14ac:dyDescent="0.2">
      <c r="A97" s="80" t="s">
        <v>84</v>
      </c>
      <c r="B97" s="68"/>
      <c r="C97" s="68"/>
      <c r="D97" s="69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  <c r="AW97" s="8"/>
      <c r="AX97" s="8"/>
      <c r="AY97" s="8"/>
      <c r="AZ97" s="8"/>
      <c r="BA97" s="8"/>
      <c r="BB97" s="9"/>
      <c r="BC97" s="57"/>
    </row>
    <row r="98" spans="1:55" ht="35.25" customHeight="1" x14ac:dyDescent="0.2">
      <c r="A98" s="81" t="s">
        <v>78</v>
      </c>
      <c r="B98" s="72"/>
      <c r="C98" s="72"/>
      <c r="D98" s="73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  <c r="AW98" s="8"/>
      <c r="AX98" s="8"/>
      <c r="AY98" s="8"/>
      <c r="AZ98" s="8"/>
      <c r="BA98" s="8"/>
      <c r="BB98" s="9"/>
      <c r="BC98" s="57"/>
    </row>
    <row r="99" spans="1:55" ht="13.5" thickBot="1" x14ac:dyDescent="0.25">
      <c r="A99" s="71" t="s">
        <v>85</v>
      </c>
      <c r="B99" s="74"/>
      <c r="C99" s="77"/>
      <c r="D99" s="75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  <c r="AX99" s="8"/>
      <c r="AY99" s="8"/>
      <c r="AZ99" s="8"/>
      <c r="BA99" s="8"/>
      <c r="BB99" s="9"/>
      <c r="BC99" s="57"/>
    </row>
    <row r="100" spans="1:55" ht="23.25" customHeight="1" thickBot="1" x14ac:dyDescent="0.25">
      <c r="A100" s="71" t="s">
        <v>80</v>
      </c>
      <c r="B100" s="76"/>
      <c r="C100" s="77"/>
      <c r="D100" s="75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  <c r="AW100" s="8"/>
      <c r="AX100" s="8"/>
      <c r="AY100" s="8"/>
      <c r="AZ100" s="8"/>
      <c r="BA100" s="8"/>
      <c r="BB100" s="9"/>
      <c r="BC100" s="57"/>
    </row>
    <row r="101" spans="1:55" ht="38.25" hidden="1" customHeight="1" x14ac:dyDescent="0.2">
      <c r="A101" s="167" t="s">
        <v>86</v>
      </c>
      <c r="B101" s="168"/>
      <c r="C101" s="168"/>
      <c r="D101" s="169"/>
      <c r="E101" s="82"/>
      <c r="F101" s="82"/>
      <c r="G101" s="82"/>
      <c r="H101" s="82"/>
      <c r="I101" s="82"/>
      <c r="J101" s="82"/>
      <c r="K101" s="82"/>
      <c r="L101" s="82"/>
      <c r="M101" s="82"/>
      <c r="N101" s="82"/>
      <c r="O101" s="82"/>
      <c r="P101" s="82"/>
      <c r="Q101" s="82"/>
      <c r="R101" s="82"/>
      <c r="S101" s="82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  <c r="AW101" s="8"/>
      <c r="AX101" s="8"/>
      <c r="AY101" s="8"/>
      <c r="AZ101" s="8"/>
      <c r="BA101" s="8"/>
      <c r="BB101" s="9"/>
      <c r="BC101" s="57"/>
    </row>
    <row r="102" spans="1:55" ht="45" hidden="1" customHeight="1" x14ac:dyDescent="0.2">
      <c r="A102" s="170" t="s">
        <v>87</v>
      </c>
      <c r="B102" s="171"/>
      <c r="C102" s="171"/>
      <c r="D102" s="172"/>
      <c r="E102" s="82"/>
      <c r="F102" s="82"/>
      <c r="G102" s="82"/>
      <c r="H102" s="82"/>
      <c r="I102" s="82"/>
      <c r="J102" s="82"/>
      <c r="K102" s="82"/>
      <c r="L102" s="82"/>
      <c r="M102" s="82"/>
      <c r="N102" s="82"/>
      <c r="O102" s="82"/>
      <c r="P102" s="82"/>
      <c r="Q102" s="82"/>
      <c r="R102" s="82"/>
      <c r="S102" s="82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AZ102" s="8"/>
      <c r="BA102" s="8"/>
      <c r="BB102" s="9"/>
      <c r="BC102" s="57"/>
    </row>
    <row r="103" spans="1:55" ht="45" hidden="1" customHeight="1" x14ac:dyDescent="0.2">
      <c r="A103" s="83" t="s">
        <v>76</v>
      </c>
      <c r="B103" s="84">
        <v>2020</v>
      </c>
      <c r="C103" s="84">
        <v>2021</v>
      </c>
      <c r="D103" s="84">
        <v>2022</v>
      </c>
      <c r="E103" s="82"/>
      <c r="F103" s="82"/>
      <c r="G103" s="82"/>
      <c r="H103" s="82"/>
      <c r="I103" s="82"/>
      <c r="J103" s="82"/>
      <c r="K103" s="82"/>
      <c r="L103" s="82"/>
      <c r="M103" s="82"/>
      <c r="N103" s="82"/>
      <c r="O103" s="82"/>
      <c r="P103" s="82"/>
      <c r="Q103" s="82"/>
      <c r="R103" s="82"/>
      <c r="S103" s="82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AZ103" s="8"/>
      <c r="BA103" s="8"/>
      <c r="BB103" s="9"/>
      <c r="BC103" s="57"/>
    </row>
    <row r="104" spans="1:55" ht="42" hidden="1" customHeight="1" x14ac:dyDescent="0.2">
      <c r="A104" s="85" t="s">
        <v>88</v>
      </c>
      <c r="B104" s="86"/>
      <c r="C104" s="86"/>
      <c r="D104" s="87"/>
      <c r="E104" s="82"/>
      <c r="F104" s="82"/>
      <c r="G104" s="82"/>
      <c r="H104" s="82"/>
      <c r="I104" s="82"/>
      <c r="J104" s="82"/>
      <c r="K104" s="82"/>
      <c r="L104" s="82"/>
      <c r="M104" s="82"/>
      <c r="N104" s="82"/>
      <c r="O104" s="82"/>
      <c r="P104" s="82"/>
      <c r="Q104" s="82"/>
      <c r="R104" s="82"/>
      <c r="S104" s="82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  <c r="AX104" s="8"/>
      <c r="AY104" s="8"/>
      <c r="AZ104" s="8"/>
      <c r="BA104" s="8"/>
      <c r="BB104" s="9"/>
      <c r="BC104" s="57"/>
    </row>
    <row r="105" spans="1:55" ht="39" hidden="1" customHeight="1" x14ac:dyDescent="0.2">
      <c r="A105" s="85" t="s">
        <v>89</v>
      </c>
      <c r="B105" s="86"/>
      <c r="C105" s="86"/>
      <c r="D105" s="88"/>
      <c r="E105" s="82"/>
      <c r="F105" s="82"/>
      <c r="G105" s="82"/>
      <c r="H105" s="82"/>
      <c r="I105" s="82"/>
      <c r="J105" s="82"/>
      <c r="K105" s="82"/>
      <c r="L105" s="82"/>
      <c r="M105" s="82"/>
      <c r="N105" s="82"/>
      <c r="O105" s="82"/>
      <c r="P105" s="82"/>
      <c r="Q105" s="82"/>
      <c r="R105" s="82"/>
      <c r="S105" s="82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  <c r="AX105" s="8"/>
      <c r="AY105" s="8"/>
      <c r="AZ105" s="8"/>
      <c r="BA105" s="8"/>
      <c r="BB105" s="9"/>
      <c r="BC105" s="57"/>
    </row>
    <row r="106" spans="1:55" ht="15.75" hidden="1" customHeight="1" x14ac:dyDescent="0.2">
      <c r="A106" s="85" t="s">
        <v>90</v>
      </c>
      <c r="B106" s="89" t="e">
        <f>+B104/B105</f>
        <v>#DIV/0!</v>
      </c>
      <c r="C106" s="89" t="e">
        <f>+C104/C105</f>
        <v>#DIV/0!</v>
      </c>
      <c r="D106" s="90" t="e">
        <f>+D104/D105</f>
        <v>#DIV/0!</v>
      </c>
      <c r="E106" s="82"/>
      <c r="F106" s="82"/>
      <c r="G106" s="82"/>
      <c r="H106" s="82"/>
      <c r="I106" s="82"/>
      <c r="J106" s="82"/>
      <c r="K106" s="82"/>
      <c r="L106" s="82"/>
      <c r="M106" s="82"/>
      <c r="N106" s="82"/>
      <c r="O106" s="82"/>
      <c r="P106" s="82"/>
      <c r="Q106" s="82"/>
      <c r="R106" s="82"/>
      <c r="S106" s="82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  <c r="AX106" s="8"/>
      <c r="AY106" s="8"/>
      <c r="AZ106" s="8"/>
      <c r="BA106" s="8"/>
      <c r="BB106" s="9"/>
      <c r="BC106" s="57"/>
    </row>
    <row r="107" spans="1:55" ht="26.25" hidden="1" thickBot="1" x14ac:dyDescent="0.25">
      <c r="A107" s="91" t="s">
        <v>91</v>
      </c>
      <c r="B107" s="92" t="e">
        <f>(B104/B105)*100000</f>
        <v>#DIV/0!</v>
      </c>
      <c r="C107" s="92" t="e">
        <f>(C104/C105)*100000</f>
        <v>#DIV/0!</v>
      </c>
      <c r="D107" s="93" t="e">
        <f>(D104/D105)*100000</f>
        <v>#DIV/0!</v>
      </c>
      <c r="E107" s="82"/>
      <c r="F107" s="82"/>
      <c r="G107" s="82"/>
      <c r="H107" s="82"/>
      <c r="I107" s="82"/>
      <c r="J107" s="82"/>
      <c r="K107" s="82"/>
      <c r="L107" s="82"/>
      <c r="M107" s="82"/>
      <c r="N107" s="82"/>
      <c r="O107" s="82"/>
      <c r="P107" s="82"/>
      <c r="Q107" s="82"/>
      <c r="R107" s="82"/>
      <c r="S107" s="82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  <c r="AW107" s="8"/>
      <c r="AX107" s="8"/>
      <c r="AY107" s="8"/>
      <c r="AZ107" s="8"/>
      <c r="BA107" s="8"/>
      <c r="BB107" s="9"/>
      <c r="BC107" s="57"/>
    </row>
    <row r="108" spans="1:55" x14ac:dyDescent="0.2">
      <c r="A108" s="78"/>
      <c r="B108" s="94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  <c r="AW108" s="8"/>
      <c r="AX108" s="8"/>
      <c r="AY108" s="8"/>
      <c r="AZ108" s="8"/>
      <c r="BA108" s="8"/>
      <c r="BB108" s="9"/>
      <c r="BC108" s="57"/>
    </row>
    <row r="109" spans="1:55" x14ac:dyDescent="0.2">
      <c r="A109" s="78"/>
      <c r="B109" s="94"/>
      <c r="D109" s="60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8"/>
      <c r="AW109" s="8"/>
      <c r="AX109" s="8"/>
      <c r="AY109" s="8"/>
      <c r="AZ109" s="8"/>
      <c r="BA109" s="8"/>
      <c r="BB109" s="9"/>
      <c r="BC109" s="57"/>
    </row>
    <row r="110" spans="1:55" x14ac:dyDescent="0.2"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8"/>
      <c r="AT110" s="8"/>
      <c r="AU110" s="8"/>
      <c r="AV110" s="8"/>
      <c r="AW110" s="8"/>
      <c r="AX110" s="8"/>
      <c r="AY110" s="8"/>
      <c r="AZ110" s="8"/>
      <c r="BA110" s="8"/>
      <c r="BB110" s="9"/>
      <c r="BC110" s="57"/>
    </row>
    <row r="111" spans="1:55" ht="15" x14ac:dyDescent="0.25">
      <c r="A111"/>
      <c r="B111"/>
      <c r="C111"/>
      <c r="D111" s="8"/>
      <c r="E111" s="51" t="s">
        <v>76</v>
      </c>
      <c r="F111" s="55" t="s">
        <v>92</v>
      </c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8"/>
      <c r="AW111" s="8"/>
      <c r="AX111" s="8"/>
      <c r="AY111" s="8"/>
      <c r="AZ111" s="8"/>
      <c r="BA111" s="8"/>
      <c r="BB111" s="9"/>
      <c r="BC111" s="57"/>
    </row>
    <row r="112" spans="1:55" ht="15" x14ac:dyDescent="0.25">
      <c r="A112"/>
      <c r="B112"/>
      <c r="C112"/>
      <c r="D112" s="8"/>
      <c r="E112" s="95">
        <f>+B111</f>
        <v>0</v>
      </c>
      <c r="F112" s="96">
        <f>+B114</f>
        <v>0</v>
      </c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  <c r="AW112" s="8"/>
      <c r="AX112" s="8"/>
      <c r="AY112" s="8"/>
      <c r="AZ112" s="8"/>
      <c r="BA112" s="8"/>
      <c r="BB112" s="9"/>
      <c r="BC112" s="57"/>
    </row>
    <row r="113" spans="1:55" ht="15" x14ac:dyDescent="0.25">
      <c r="A113"/>
      <c r="B113"/>
      <c r="C113"/>
      <c r="D113" s="8"/>
      <c r="E113" s="95">
        <f>+B117</f>
        <v>0</v>
      </c>
      <c r="F113" s="96">
        <f>+B120</f>
        <v>0</v>
      </c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  <c r="AW113" s="8"/>
      <c r="AX113" s="8"/>
      <c r="AY113" s="8"/>
      <c r="AZ113" s="8"/>
      <c r="BA113" s="8"/>
      <c r="BB113" s="9"/>
      <c r="BC113" s="57"/>
    </row>
    <row r="114" spans="1:55" ht="15" x14ac:dyDescent="0.25">
      <c r="A114"/>
      <c r="B114"/>
      <c r="C114"/>
      <c r="D114" s="8"/>
      <c r="E114" s="95">
        <f>+B123</f>
        <v>0</v>
      </c>
      <c r="F114" s="96">
        <f>+B126</f>
        <v>0</v>
      </c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8"/>
      <c r="AR114" s="8"/>
      <c r="AS114" s="8"/>
      <c r="AT114" s="8"/>
      <c r="AU114" s="8"/>
      <c r="AV114" s="8"/>
      <c r="AW114" s="8"/>
      <c r="AX114" s="8"/>
      <c r="AY114" s="8"/>
      <c r="AZ114" s="8"/>
      <c r="BA114" s="8"/>
      <c r="BB114" s="9"/>
      <c r="BC114" s="57"/>
    </row>
    <row r="115" spans="1:55" ht="15" x14ac:dyDescent="0.25">
      <c r="A115"/>
      <c r="B115"/>
      <c r="C115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8"/>
      <c r="AV115" s="8"/>
      <c r="AW115" s="8"/>
      <c r="AX115" s="8"/>
      <c r="AY115" s="8"/>
      <c r="AZ115" s="8"/>
      <c r="BA115" s="8"/>
      <c r="BB115" s="9"/>
      <c r="BC115" s="57"/>
    </row>
    <row r="116" spans="1:55" ht="15" x14ac:dyDescent="0.25">
      <c r="A116"/>
      <c r="B116"/>
      <c r="C116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8"/>
      <c r="AW116" s="8"/>
      <c r="AX116" s="8"/>
      <c r="AY116" s="8"/>
      <c r="AZ116" s="8"/>
      <c r="BA116" s="8"/>
      <c r="BB116" s="9"/>
      <c r="BC116" s="57"/>
    </row>
    <row r="117" spans="1:55" ht="15" x14ac:dyDescent="0.25">
      <c r="A117"/>
      <c r="B117"/>
      <c r="C117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  <c r="AW117" s="8"/>
      <c r="AX117" s="8"/>
      <c r="AY117" s="8"/>
      <c r="AZ117" s="8"/>
      <c r="BA117" s="8"/>
      <c r="BB117" s="9"/>
      <c r="BC117" s="57"/>
    </row>
    <row r="118" spans="1:55" ht="15" x14ac:dyDescent="0.25">
      <c r="A118"/>
      <c r="B118"/>
      <c r="C11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S118" s="8"/>
      <c r="AT118" s="8"/>
      <c r="AU118" s="8"/>
      <c r="AV118" s="8"/>
      <c r="AW118" s="8"/>
      <c r="AX118" s="8"/>
      <c r="AY118" s="8"/>
      <c r="AZ118" s="8"/>
      <c r="BA118" s="8"/>
      <c r="BB118" s="9"/>
      <c r="BC118" s="57"/>
    </row>
    <row r="119" spans="1:55" ht="15" x14ac:dyDescent="0.25">
      <c r="A119"/>
      <c r="B119"/>
      <c r="C119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  <c r="AW119" s="8"/>
      <c r="AX119" s="8"/>
      <c r="AY119" s="8"/>
      <c r="AZ119" s="8"/>
      <c r="BA119" s="8"/>
      <c r="BB119" s="9"/>
      <c r="BC119" s="57"/>
    </row>
    <row r="120" spans="1:55" ht="15" x14ac:dyDescent="0.25">
      <c r="A120"/>
      <c r="B120"/>
      <c r="C120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  <c r="AW120" s="8"/>
      <c r="AX120" s="8"/>
      <c r="AY120" s="8"/>
      <c r="AZ120" s="8"/>
      <c r="BA120" s="8"/>
      <c r="BB120" s="9"/>
      <c r="BC120" s="57"/>
    </row>
    <row r="121" spans="1:55" ht="15" x14ac:dyDescent="0.25">
      <c r="A121"/>
      <c r="B121"/>
      <c r="C121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8"/>
      <c r="AW121" s="8"/>
      <c r="AX121" s="8"/>
      <c r="AY121" s="8"/>
      <c r="AZ121" s="8"/>
      <c r="BA121" s="8"/>
      <c r="BB121" s="9"/>
      <c r="BC121" s="57"/>
    </row>
    <row r="122" spans="1:55" ht="15" x14ac:dyDescent="0.25">
      <c r="A122"/>
      <c r="B122"/>
      <c r="C122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8"/>
      <c r="AW122" s="8"/>
      <c r="AX122" s="8"/>
      <c r="AY122" s="8"/>
      <c r="AZ122" s="8"/>
      <c r="BA122" s="8"/>
      <c r="BB122" s="9"/>
      <c r="BC122" s="57"/>
    </row>
    <row r="123" spans="1:55" ht="15" x14ac:dyDescent="0.25">
      <c r="A123"/>
      <c r="B123"/>
      <c r="C123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8"/>
      <c r="AW123" s="8"/>
      <c r="AX123" s="8"/>
      <c r="AY123" s="8"/>
      <c r="AZ123" s="8"/>
      <c r="BA123" s="8"/>
      <c r="BB123" s="9"/>
      <c r="BC123" s="57"/>
    </row>
    <row r="124" spans="1:55" ht="15" x14ac:dyDescent="0.25">
      <c r="A124"/>
      <c r="B124"/>
      <c r="C124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  <c r="AW124" s="8"/>
      <c r="AX124" s="8"/>
      <c r="AY124" s="8"/>
      <c r="AZ124" s="8"/>
      <c r="BA124" s="8"/>
      <c r="BB124" s="9"/>
      <c r="BC124" s="57"/>
    </row>
    <row r="125" spans="1:55" ht="15" x14ac:dyDescent="0.25">
      <c r="A125"/>
      <c r="B125"/>
      <c r="C125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  <c r="AW125" s="8"/>
      <c r="AX125" s="8"/>
      <c r="AY125" s="8"/>
      <c r="AZ125" s="8"/>
      <c r="BA125" s="8"/>
      <c r="BB125" s="9"/>
      <c r="BC125" s="57"/>
    </row>
    <row r="126" spans="1:55" ht="15" x14ac:dyDescent="0.25">
      <c r="A126"/>
      <c r="B126"/>
      <c r="C126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/>
      <c r="AT126" s="8"/>
      <c r="AU126" s="8"/>
      <c r="AV126" s="8"/>
      <c r="AW126" s="8"/>
      <c r="AX126" s="8"/>
      <c r="AY126" s="8"/>
      <c r="AZ126" s="8"/>
      <c r="BA126" s="8"/>
      <c r="BB126" s="9"/>
      <c r="BC126" s="57"/>
    </row>
    <row r="127" spans="1:55" ht="15" x14ac:dyDescent="0.25">
      <c r="A127"/>
      <c r="B127"/>
      <c r="C127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8"/>
      <c r="AM127" s="8"/>
      <c r="AN127" s="8"/>
      <c r="AO127" s="8"/>
      <c r="AP127" s="8"/>
      <c r="AQ127" s="8"/>
      <c r="AR127" s="8"/>
      <c r="AS127" s="8"/>
      <c r="AT127" s="8"/>
      <c r="AU127" s="8"/>
      <c r="AV127" s="8"/>
      <c r="AW127" s="8"/>
      <c r="AX127" s="8"/>
      <c r="AY127" s="8"/>
      <c r="AZ127" s="8"/>
      <c r="BA127" s="8"/>
      <c r="BB127" s="9"/>
      <c r="BC127" s="57"/>
    </row>
    <row r="128" spans="1:55" ht="11.45" hidden="1" customHeight="1" x14ac:dyDescent="0.2">
      <c r="A128" s="78"/>
      <c r="B128" s="97"/>
      <c r="C128" s="9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8"/>
      <c r="AL128" s="8"/>
      <c r="AM128" s="8"/>
      <c r="AN128" s="8"/>
      <c r="AO128" s="8"/>
      <c r="AP128" s="8"/>
      <c r="AQ128" s="8"/>
      <c r="AR128" s="8"/>
      <c r="AS128" s="8"/>
      <c r="AT128" s="8"/>
      <c r="AU128" s="8"/>
      <c r="AV128" s="8"/>
      <c r="AW128" s="8"/>
      <c r="AX128" s="8"/>
      <c r="AY128" s="8"/>
      <c r="AZ128" s="8"/>
      <c r="BA128" s="8"/>
      <c r="BB128" s="9"/>
      <c r="BC128" s="57"/>
    </row>
    <row r="129" spans="1:63" ht="30.95" hidden="1" customHeight="1" x14ac:dyDescent="0.25">
      <c r="A129" s="98"/>
      <c r="B129" s="98"/>
      <c r="C129" s="98"/>
      <c r="D129" s="98"/>
      <c r="E129" s="135" t="s">
        <v>93</v>
      </c>
      <c r="F129" s="136"/>
      <c r="G129" s="136"/>
      <c r="H129" s="136"/>
      <c r="I129" s="136"/>
      <c r="J129" s="136"/>
      <c r="K129" s="136"/>
      <c r="L129" s="136"/>
      <c r="M129" s="136"/>
      <c r="N129" s="136"/>
      <c r="O129" s="136"/>
      <c r="P129" s="136"/>
      <c r="Q129" s="136"/>
      <c r="R129" s="136"/>
      <c r="S129" s="136"/>
      <c r="T129" s="136"/>
      <c r="U129" s="136"/>
      <c r="V129" s="162"/>
      <c r="W129" s="136" t="s">
        <v>94</v>
      </c>
      <c r="X129" s="136"/>
      <c r="Y129" s="136"/>
      <c r="Z129" s="136"/>
      <c r="AA129" s="136"/>
      <c r="AB129" s="136"/>
      <c r="AC129" s="136"/>
      <c r="AD129" s="136"/>
      <c r="AE129" s="136"/>
      <c r="AF129" s="136"/>
      <c r="AG129" s="136"/>
      <c r="AH129" s="136"/>
      <c r="AI129" s="136"/>
      <c r="AJ129" s="136"/>
      <c r="AK129" s="136"/>
      <c r="AL129" s="136"/>
      <c r="AM129" s="136"/>
      <c r="AN129" s="162"/>
      <c r="AO129"/>
      <c r="AP129"/>
      <c r="AQ129"/>
      <c r="AR129"/>
      <c r="AS129"/>
      <c r="AT129"/>
      <c r="AU129"/>
      <c r="AV129"/>
      <c r="AW129"/>
      <c r="AX129"/>
      <c r="AY129"/>
      <c r="AZ129"/>
      <c r="BA129"/>
      <c r="BB129"/>
      <c r="BC129"/>
      <c r="BD129"/>
      <c r="BE129"/>
      <c r="BF129"/>
      <c r="BG129"/>
      <c r="BH129"/>
      <c r="BI129"/>
      <c r="BJ129"/>
      <c r="BK129"/>
    </row>
    <row r="130" spans="1:63" ht="29.1" hidden="1" customHeight="1" x14ac:dyDescent="0.25">
      <c r="A130" s="99" t="s">
        <v>7</v>
      </c>
      <c r="B130" s="100" t="s">
        <v>8</v>
      </c>
      <c r="C130" s="137" t="s">
        <v>95</v>
      </c>
      <c r="D130" s="125"/>
      <c r="E130" s="133" t="s">
        <v>96</v>
      </c>
      <c r="F130" s="134"/>
      <c r="G130" s="125" t="s">
        <v>97</v>
      </c>
      <c r="H130" s="134"/>
      <c r="I130" s="125" t="s">
        <v>98</v>
      </c>
      <c r="J130" s="134"/>
      <c r="K130" s="125" t="s">
        <v>99</v>
      </c>
      <c r="L130" s="134"/>
      <c r="M130" s="125" t="s">
        <v>100</v>
      </c>
      <c r="N130" s="134"/>
      <c r="O130" s="125" t="s">
        <v>101</v>
      </c>
      <c r="P130" s="134"/>
      <c r="Q130" s="125" t="s">
        <v>102</v>
      </c>
      <c r="R130" s="134"/>
      <c r="S130" s="125" t="s">
        <v>80</v>
      </c>
      <c r="T130" s="134"/>
      <c r="U130" s="125" t="s">
        <v>12</v>
      </c>
      <c r="V130" s="126"/>
      <c r="W130" s="148" t="s">
        <v>103</v>
      </c>
      <c r="X130" s="134"/>
      <c r="Y130" s="125" t="s">
        <v>104</v>
      </c>
      <c r="Z130" s="134"/>
      <c r="AA130" s="125" t="s">
        <v>105</v>
      </c>
      <c r="AB130" s="134"/>
      <c r="AC130" s="125" t="s">
        <v>106</v>
      </c>
      <c r="AD130" s="134"/>
      <c r="AE130" s="125" t="s">
        <v>107</v>
      </c>
      <c r="AF130" s="134"/>
      <c r="AG130" s="125" t="s">
        <v>108</v>
      </c>
      <c r="AH130" s="134"/>
      <c r="AI130" s="125" t="s">
        <v>109</v>
      </c>
      <c r="AJ130" s="134"/>
      <c r="AK130" s="125" t="s">
        <v>80</v>
      </c>
      <c r="AL130" s="134"/>
      <c r="AM130" s="125" t="s">
        <v>12</v>
      </c>
      <c r="AN130" s="126"/>
      <c r="AO130"/>
      <c r="AP130"/>
      <c r="AQ130"/>
      <c r="AR130"/>
      <c r="AS130"/>
      <c r="AT130"/>
      <c r="AU130"/>
      <c r="AV130"/>
      <c r="AW130"/>
      <c r="AX130"/>
      <c r="AY130"/>
      <c r="AZ130"/>
      <c r="BA130"/>
      <c r="BB130"/>
      <c r="BC130"/>
      <c r="BD130"/>
      <c r="BE130"/>
      <c r="BF130"/>
      <c r="BG130"/>
      <c r="BH130"/>
      <c r="BI130"/>
      <c r="BJ130"/>
      <c r="BK130"/>
    </row>
    <row r="131" spans="1:63" ht="35.25" hidden="1" customHeight="1" x14ac:dyDescent="0.25">
      <c r="A131" s="165" t="s">
        <v>110</v>
      </c>
      <c r="B131" s="129" t="s">
        <v>111</v>
      </c>
      <c r="C131" s="131" t="s">
        <v>112</v>
      </c>
      <c r="D131" s="158"/>
      <c r="E131" s="160">
        <f>IFERROR((F61+F54)/(E61+E54),0)</f>
        <v>0</v>
      </c>
      <c r="F131" s="141"/>
      <c r="G131" s="155">
        <f>IFERROR((J61+J54)/(I61+I54),0)</f>
        <v>0</v>
      </c>
      <c r="H131" s="161"/>
      <c r="I131" s="153">
        <f>IFERROR((N61+N54)/(M61+M54),0)</f>
        <v>0</v>
      </c>
      <c r="J131" s="154"/>
      <c r="K131" s="153">
        <f>IFERROR((R61+R54)/(Q61+Q54),0)</f>
        <v>0</v>
      </c>
      <c r="L131" s="154"/>
      <c r="M131" s="153">
        <f>IFERROR((V61+V54)/(U61+U54),0)</f>
        <v>0</v>
      </c>
      <c r="N131" s="154"/>
      <c r="O131" s="153">
        <f>IFERROR((Z61+Z54)/(Y61+Y54),0)</f>
        <v>0</v>
      </c>
      <c r="P131" s="154"/>
      <c r="Q131" s="153">
        <f>IFERROR(SUM(F54:F61,J54:J61,N54:N61,R54:R61,V54:V61,Z54:Z61)/SUM(E54:E61,I54:I61,M54:M61,Q54:Q61,U54:U61,Y54:Y61),0)</f>
        <v>0</v>
      </c>
      <c r="R131" s="154"/>
      <c r="S131" s="142">
        <v>0.95</v>
      </c>
      <c r="T131" s="141"/>
      <c r="U131" s="155">
        <f>IFERROR(1+((Q131-S131)/S131),0)</f>
        <v>0</v>
      </c>
      <c r="V131" s="156"/>
      <c r="W131" s="164">
        <f>IFERROR((AD61+AD54)/(AC61+AC54),0)</f>
        <v>0</v>
      </c>
      <c r="X131" s="154"/>
      <c r="Y131" s="153">
        <f>IFERROR((AH61+AH54)/(AG61+AG54),0)</f>
        <v>0</v>
      </c>
      <c r="Z131" s="154"/>
      <c r="AA131" s="153">
        <f>IFERROR((AL61+AL54)/(AK61+AK54),0)</f>
        <v>0</v>
      </c>
      <c r="AB131" s="154"/>
      <c r="AC131" s="153">
        <f>IFERROR((AP61+AP54)/(AO61+AO54),0)</f>
        <v>0</v>
      </c>
      <c r="AD131" s="154"/>
      <c r="AE131" s="153">
        <f>IFERROR((AT61+AT54)/(AS61+AS54),0)</f>
        <v>0</v>
      </c>
      <c r="AF131" s="154"/>
      <c r="AG131" s="153">
        <f>IFERROR((AX61+AX54)/(AW61+AW54),0)</f>
        <v>0</v>
      </c>
      <c r="AH131" s="154"/>
      <c r="AI131" s="142">
        <f>IFERROR(SUM(F54:F61,J54:J61,N54:N61,R54:R61,V54:V61,Z54:Z61,AD54:AD61,AH54:AH61,AL54:AL61,AP54:AP61,AT54:AT61,AX54:AX61)/SUM(E54:E61,I54:I61,M54:M61,Q54:Q61,U54:U61,Y54:Y61,AC54:AC61,AG54:AG61,AK54:AK61,AO54:AO61,AS54:AS61,AW54:AW61),0)</f>
        <v>0</v>
      </c>
      <c r="AJ131" s="141"/>
      <c r="AK131" s="142">
        <v>0.95</v>
      </c>
      <c r="AL131" s="141"/>
      <c r="AM131" s="155">
        <f>IFERROR(1+((AI131-AK131)/AK131),0)</f>
        <v>0</v>
      </c>
      <c r="AN131" s="163"/>
      <c r="AO131"/>
      <c r="AP131"/>
      <c r="AQ131"/>
      <c r="AR131"/>
      <c r="AS131"/>
      <c r="AT131"/>
      <c r="AU131"/>
      <c r="AV131"/>
      <c r="AW131"/>
      <c r="AX131"/>
      <c r="AY131"/>
      <c r="AZ131"/>
      <c r="BA131"/>
      <c r="BB131"/>
      <c r="BC131"/>
      <c r="BD131"/>
      <c r="BE131"/>
      <c r="BF131"/>
      <c r="BG131"/>
      <c r="BH131"/>
      <c r="BI131"/>
      <c r="BJ131"/>
      <c r="BK131"/>
    </row>
    <row r="132" spans="1:63" ht="35.25" hidden="1" customHeight="1" x14ac:dyDescent="0.25">
      <c r="A132" s="165"/>
      <c r="B132" s="129"/>
      <c r="C132" s="131"/>
      <c r="D132" s="158"/>
      <c r="E132" s="118" t="s">
        <v>113</v>
      </c>
      <c r="F132" s="116"/>
      <c r="G132" s="116"/>
      <c r="H132" s="116"/>
      <c r="I132" s="116"/>
      <c r="J132" s="116"/>
      <c r="K132" s="116"/>
      <c r="L132" s="116"/>
      <c r="M132" s="116"/>
      <c r="N132" s="119"/>
      <c r="O132" s="115" t="s">
        <v>114</v>
      </c>
      <c r="P132" s="116"/>
      <c r="Q132" s="116"/>
      <c r="R132" s="116"/>
      <c r="S132" s="116"/>
      <c r="T132" s="116"/>
      <c r="U132" s="116"/>
      <c r="V132" s="117"/>
      <c r="W132" s="116" t="s">
        <v>113</v>
      </c>
      <c r="X132" s="116"/>
      <c r="Y132" s="116"/>
      <c r="Z132" s="116"/>
      <c r="AA132" s="116"/>
      <c r="AB132" s="116"/>
      <c r="AC132" s="116"/>
      <c r="AD132" s="116"/>
      <c r="AE132" s="116"/>
      <c r="AF132" s="119"/>
      <c r="AG132" s="115" t="s">
        <v>114</v>
      </c>
      <c r="AH132" s="116"/>
      <c r="AI132" s="116"/>
      <c r="AJ132" s="116"/>
      <c r="AK132" s="116"/>
      <c r="AL132" s="116"/>
      <c r="AM132" s="116"/>
      <c r="AN132" s="117"/>
      <c r="AO132"/>
      <c r="AP132"/>
      <c r="AQ132"/>
      <c r="AR132"/>
      <c r="AS132"/>
      <c r="AT132"/>
      <c r="AU132"/>
      <c r="AV132"/>
      <c r="AW132"/>
      <c r="AX132"/>
      <c r="AY132"/>
      <c r="AZ132"/>
      <c r="BA132"/>
      <c r="BB132"/>
      <c r="BC132"/>
      <c r="BD132"/>
      <c r="BE132"/>
      <c r="BF132"/>
      <c r="BG132"/>
      <c r="BH132"/>
      <c r="BI132"/>
      <c r="BJ132"/>
      <c r="BK132"/>
    </row>
    <row r="133" spans="1:63" ht="89.1" hidden="1" customHeight="1" x14ac:dyDescent="0.25">
      <c r="A133" s="166"/>
      <c r="B133" s="130"/>
      <c r="C133" s="132"/>
      <c r="D133" s="159"/>
      <c r="E133" s="123"/>
      <c r="F133" s="121"/>
      <c r="G133" s="121"/>
      <c r="H133" s="121"/>
      <c r="I133" s="121"/>
      <c r="J133" s="121"/>
      <c r="K133" s="121"/>
      <c r="L133" s="121"/>
      <c r="M133" s="121"/>
      <c r="N133" s="124"/>
      <c r="O133" s="120"/>
      <c r="P133" s="121"/>
      <c r="Q133" s="121"/>
      <c r="R133" s="121"/>
      <c r="S133" s="121"/>
      <c r="T133" s="121"/>
      <c r="U133" s="121"/>
      <c r="V133" s="122"/>
      <c r="W133" s="121"/>
      <c r="X133" s="121"/>
      <c r="Y133" s="121"/>
      <c r="Z133" s="121"/>
      <c r="AA133" s="121"/>
      <c r="AB133" s="121"/>
      <c r="AC133" s="121"/>
      <c r="AD133" s="121"/>
      <c r="AE133" s="121"/>
      <c r="AF133" s="121"/>
      <c r="AG133" s="121"/>
      <c r="AH133" s="121"/>
      <c r="AI133" s="121"/>
      <c r="AJ133" s="121"/>
      <c r="AK133" s="121"/>
      <c r="AL133" s="121"/>
      <c r="AM133" s="121"/>
      <c r="AN133" s="122"/>
      <c r="AO133"/>
      <c r="AP133"/>
      <c r="AQ133"/>
      <c r="AR133"/>
      <c r="AS133"/>
      <c r="AT133"/>
      <c r="AU133"/>
      <c r="AV133"/>
      <c r="AW133"/>
      <c r="AX133"/>
      <c r="AY133"/>
      <c r="AZ133"/>
      <c r="BA133"/>
      <c r="BB133"/>
      <c r="BC133"/>
      <c r="BD133"/>
      <c r="BE133"/>
      <c r="BF133"/>
      <c r="BG133"/>
      <c r="BH133"/>
      <c r="BI133"/>
      <c r="BJ133"/>
      <c r="BK133"/>
    </row>
    <row r="134" spans="1:63" ht="38.450000000000003" hidden="1" customHeight="1" x14ac:dyDescent="0.25">
      <c r="A134" s="70"/>
      <c r="B134" s="101"/>
      <c r="C134" s="102"/>
      <c r="D134" s="102"/>
      <c r="E134" s="103"/>
      <c r="F134" s="103"/>
      <c r="G134" s="103"/>
      <c r="H134" s="103"/>
      <c r="I134" s="103"/>
      <c r="J134" s="103"/>
      <c r="K134" s="103"/>
      <c r="L134" s="103"/>
      <c r="M134" s="103"/>
      <c r="N134" s="103"/>
      <c r="O134" s="103"/>
      <c r="P134" s="103"/>
      <c r="Q134" s="103"/>
      <c r="R134" s="103"/>
      <c r="S134" s="103"/>
      <c r="T134" s="103"/>
      <c r="U134" s="103"/>
      <c r="V134" s="104"/>
      <c r="W134" s="105"/>
      <c r="X134" s="103"/>
      <c r="Y134" s="103"/>
      <c r="Z134" s="103"/>
      <c r="AA134" s="103"/>
      <c r="AB134" s="103"/>
      <c r="AC134" s="103"/>
      <c r="AD134" s="103"/>
      <c r="AE134" s="103"/>
      <c r="AF134" s="103"/>
      <c r="AG134" s="103"/>
      <c r="AH134" s="103"/>
      <c r="AI134" s="103"/>
      <c r="AJ134" s="103"/>
      <c r="AK134" s="103"/>
      <c r="AL134" s="103"/>
      <c r="AM134" s="103"/>
      <c r="AN134" s="104"/>
      <c r="AO134"/>
      <c r="AP134"/>
      <c r="AQ134"/>
      <c r="AR134"/>
      <c r="AS134"/>
      <c r="AT134"/>
      <c r="AU134"/>
      <c r="AV134"/>
      <c r="AW134"/>
      <c r="AX134"/>
      <c r="AY134"/>
      <c r="AZ134"/>
      <c r="BA134"/>
      <c r="BB134"/>
      <c r="BC134"/>
      <c r="BD134"/>
      <c r="BE134"/>
      <c r="BF134"/>
      <c r="BG134"/>
      <c r="BH134"/>
      <c r="BI134"/>
      <c r="BJ134"/>
      <c r="BK134"/>
    </row>
    <row r="135" spans="1:63" ht="30.95" hidden="1" customHeight="1" x14ac:dyDescent="0.25">
      <c r="A135" s="98"/>
      <c r="B135" s="98"/>
      <c r="C135" s="98"/>
      <c r="D135" s="98"/>
      <c r="E135" s="135" t="s">
        <v>93</v>
      </c>
      <c r="F135" s="136"/>
      <c r="G135" s="136"/>
      <c r="H135" s="136"/>
      <c r="I135" s="136"/>
      <c r="J135" s="136"/>
      <c r="K135" s="136"/>
      <c r="L135" s="136"/>
      <c r="M135" s="136"/>
      <c r="N135" s="136"/>
      <c r="O135" s="136"/>
      <c r="P135" s="136"/>
      <c r="Q135" s="136"/>
      <c r="R135" s="136"/>
      <c r="S135" s="136"/>
      <c r="T135" s="136"/>
      <c r="U135" s="136"/>
      <c r="V135" s="162"/>
      <c r="W135" s="135" t="s">
        <v>94</v>
      </c>
      <c r="X135" s="136"/>
      <c r="Y135" s="136"/>
      <c r="Z135" s="136"/>
      <c r="AA135" s="136"/>
      <c r="AB135" s="136"/>
      <c r="AC135" s="136"/>
      <c r="AD135" s="136"/>
      <c r="AE135" s="136"/>
      <c r="AF135" s="136"/>
      <c r="AG135" s="136"/>
      <c r="AH135" s="136"/>
      <c r="AI135" s="136"/>
      <c r="AJ135" s="136"/>
      <c r="AK135" s="136"/>
      <c r="AL135" s="136"/>
      <c r="AM135" s="136"/>
      <c r="AN135" s="162"/>
      <c r="AO135"/>
      <c r="AP135"/>
      <c r="AQ135"/>
      <c r="AR135"/>
      <c r="AS135"/>
      <c r="AT135"/>
      <c r="AU135"/>
      <c r="AV135"/>
      <c r="AW135"/>
      <c r="AX135"/>
      <c r="AY135"/>
      <c r="AZ135"/>
      <c r="BA135"/>
      <c r="BB135"/>
      <c r="BC135"/>
      <c r="BD135"/>
      <c r="BE135"/>
      <c r="BF135"/>
      <c r="BG135"/>
      <c r="BH135"/>
      <c r="BI135"/>
      <c r="BJ135"/>
      <c r="BK135"/>
    </row>
    <row r="136" spans="1:63" ht="29.1" hidden="1" customHeight="1" x14ac:dyDescent="0.25">
      <c r="A136" s="99" t="s">
        <v>7</v>
      </c>
      <c r="B136" s="100" t="s">
        <v>8</v>
      </c>
      <c r="C136" s="137" t="s">
        <v>95</v>
      </c>
      <c r="D136" s="125"/>
      <c r="E136" s="133" t="s">
        <v>96</v>
      </c>
      <c r="F136" s="134"/>
      <c r="G136" s="125" t="s">
        <v>97</v>
      </c>
      <c r="H136" s="134"/>
      <c r="I136" s="125" t="s">
        <v>98</v>
      </c>
      <c r="J136" s="134"/>
      <c r="K136" s="125" t="s">
        <v>99</v>
      </c>
      <c r="L136" s="134"/>
      <c r="M136" s="125" t="s">
        <v>100</v>
      </c>
      <c r="N136" s="134"/>
      <c r="O136" s="125" t="s">
        <v>101</v>
      </c>
      <c r="P136" s="134"/>
      <c r="Q136" s="125" t="s">
        <v>102</v>
      </c>
      <c r="R136" s="134"/>
      <c r="S136" s="125" t="s">
        <v>80</v>
      </c>
      <c r="T136" s="134"/>
      <c r="U136" s="125" t="s">
        <v>12</v>
      </c>
      <c r="V136" s="126"/>
      <c r="W136" s="133" t="s">
        <v>103</v>
      </c>
      <c r="X136" s="134"/>
      <c r="Y136" s="125" t="s">
        <v>104</v>
      </c>
      <c r="Z136" s="134"/>
      <c r="AA136" s="125" t="s">
        <v>105</v>
      </c>
      <c r="AB136" s="134"/>
      <c r="AC136" s="125" t="s">
        <v>106</v>
      </c>
      <c r="AD136" s="134"/>
      <c r="AE136" s="125" t="s">
        <v>107</v>
      </c>
      <c r="AF136" s="134"/>
      <c r="AG136" s="125" t="s">
        <v>108</v>
      </c>
      <c r="AH136" s="134"/>
      <c r="AI136" s="125" t="s">
        <v>102</v>
      </c>
      <c r="AJ136" s="134"/>
      <c r="AK136" s="125" t="s">
        <v>80</v>
      </c>
      <c r="AL136" s="134"/>
      <c r="AM136" s="125" t="s">
        <v>12</v>
      </c>
      <c r="AN136" s="126"/>
      <c r="AO136"/>
      <c r="AP136"/>
      <c r="AQ136"/>
      <c r="AR136"/>
      <c r="AS136"/>
      <c r="AT136"/>
      <c r="AU136"/>
      <c r="AV136"/>
      <c r="AW136"/>
      <c r="AX136"/>
      <c r="AY136"/>
      <c r="AZ136"/>
      <c r="BA136"/>
      <c r="BB136"/>
      <c r="BC136"/>
      <c r="BD136"/>
      <c r="BE136"/>
      <c r="BF136"/>
      <c r="BG136"/>
      <c r="BH136"/>
      <c r="BI136"/>
      <c r="BJ136"/>
      <c r="BK136"/>
    </row>
    <row r="137" spans="1:63" ht="35.25" hidden="1" customHeight="1" x14ac:dyDescent="0.25">
      <c r="A137" s="127" t="s">
        <v>115</v>
      </c>
      <c r="B137" s="129" t="s">
        <v>116</v>
      </c>
      <c r="C137" s="131" t="s">
        <v>112</v>
      </c>
      <c r="D137" s="158"/>
      <c r="E137" s="160">
        <f>IFERROR((H61+H54)/(G61+G54),0)</f>
        <v>0</v>
      </c>
      <c r="F137" s="141"/>
      <c r="G137" s="155">
        <f>IFERROR((L61+L54)/(K61+K54),0)</f>
        <v>0</v>
      </c>
      <c r="H137" s="161"/>
      <c r="I137" s="153">
        <f>IFERROR((P61+P54)/(O61+O54),0)</f>
        <v>0</v>
      </c>
      <c r="J137" s="154"/>
      <c r="K137" s="153">
        <f>IFERROR((T61+T54)/(S61+S54),0)</f>
        <v>0</v>
      </c>
      <c r="L137" s="154"/>
      <c r="M137" s="153">
        <f>IFERROR((X61+X54)/(W61+W54),0)</f>
        <v>0</v>
      </c>
      <c r="N137" s="154"/>
      <c r="O137" s="153">
        <f>IFERROR((AB61+AB54)/(AA61+AA54),0)</f>
        <v>0</v>
      </c>
      <c r="P137" s="154"/>
      <c r="Q137" s="153">
        <f>IFERROR(SUM(H54:H61,L54:L61,P54:P61,T54:T61,X54:X61,AB54:AB61)/SUM(G54:G61,K54:K61,O54:O61,S54:S61,W54:W61,AA54:AA61),0)</f>
        <v>0</v>
      </c>
      <c r="R137" s="154"/>
      <c r="S137" s="142">
        <v>0.95</v>
      </c>
      <c r="T137" s="141"/>
      <c r="U137" s="155">
        <f>IFERROR(1+((Q137-S137)/S137),0)</f>
        <v>0</v>
      </c>
      <c r="V137" s="156"/>
      <c r="W137" s="157">
        <f>IFERROR((AF61+AF54)/(AE61+AE54),0)</f>
        <v>0</v>
      </c>
      <c r="X137" s="154"/>
      <c r="Y137" s="153">
        <f>IFERROR((AJ61+AJ54)/(AI61+AI54),0)</f>
        <v>0</v>
      </c>
      <c r="Z137" s="154"/>
      <c r="AA137" s="153">
        <f>IFERROR((AN61+AN54)/(AM61+AM54),0)</f>
        <v>0</v>
      </c>
      <c r="AB137" s="154"/>
      <c r="AC137" s="153">
        <f>IFERROR((AR61+AR54)/(AQ61+AQ54),0)</f>
        <v>0</v>
      </c>
      <c r="AD137" s="154"/>
      <c r="AE137" s="153">
        <f>IFERROR((AV61+AV54)/(AU61+AU54),0)</f>
        <v>0</v>
      </c>
      <c r="AF137" s="154"/>
      <c r="AG137" s="153">
        <f>IFERROR((AZ61+AZ54)/(AY61+AY54),0)</f>
        <v>0</v>
      </c>
      <c r="AH137" s="154"/>
      <c r="AI137" s="142">
        <f>IFERROR(SUM(H54:H61,L54:L61,P54:P61,T54:T61,X54:X61,AB54:AB61,AF54:AF61,AJ54:AJ61,AN54:AN61,AR54:AR61,AV54:AV61,AZ54:AZ61)/SUM(G54:G61,K54:K61,O54:O61,S54:S61,W54:W61,AA54:AA61,AE54:AE61,AI54:AI61,AM54:AM61,AQ54:AQ61,AU54:AU61,AY54:AY61),0)</f>
        <v>0</v>
      </c>
      <c r="AJ137" s="141"/>
      <c r="AK137" s="142">
        <v>0.95</v>
      </c>
      <c r="AL137" s="141"/>
      <c r="AM137" s="155">
        <f>IFERROR(1+((AI137-AK137)/AK137),0)</f>
        <v>0</v>
      </c>
      <c r="AN137" s="156"/>
      <c r="AO137"/>
      <c r="AP137"/>
      <c r="AQ137"/>
      <c r="AR137"/>
      <c r="AS137"/>
      <c r="AT137"/>
      <c r="AU137"/>
      <c r="AV137"/>
      <c r="AW137"/>
      <c r="AX137"/>
      <c r="AY137"/>
      <c r="AZ137"/>
      <c r="BA137"/>
      <c r="BB137"/>
      <c r="BC137"/>
      <c r="BD137"/>
      <c r="BE137"/>
      <c r="BF137"/>
      <c r="BG137"/>
      <c r="BH137"/>
      <c r="BI137"/>
      <c r="BJ137"/>
      <c r="BK137"/>
    </row>
    <row r="138" spans="1:63" ht="35.25" hidden="1" customHeight="1" x14ac:dyDescent="0.25">
      <c r="A138" s="127"/>
      <c r="B138" s="129"/>
      <c r="C138" s="131"/>
      <c r="D138" s="158"/>
      <c r="E138" s="118" t="s">
        <v>113</v>
      </c>
      <c r="F138" s="116"/>
      <c r="G138" s="116"/>
      <c r="H138" s="116"/>
      <c r="I138" s="116"/>
      <c r="J138" s="116"/>
      <c r="K138" s="116"/>
      <c r="L138" s="116"/>
      <c r="M138" s="116"/>
      <c r="N138" s="119"/>
      <c r="O138" s="115" t="s">
        <v>114</v>
      </c>
      <c r="P138" s="116"/>
      <c r="Q138" s="116"/>
      <c r="R138" s="116"/>
      <c r="S138" s="116"/>
      <c r="T138" s="116"/>
      <c r="U138" s="116"/>
      <c r="V138" s="117"/>
      <c r="W138" s="118" t="s">
        <v>113</v>
      </c>
      <c r="X138" s="116"/>
      <c r="Y138" s="116"/>
      <c r="Z138" s="116"/>
      <c r="AA138" s="116"/>
      <c r="AB138" s="116"/>
      <c r="AC138" s="116"/>
      <c r="AD138" s="116"/>
      <c r="AE138" s="116"/>
      <c r="AF138" s="119"/>
      <c r="AG138" s="115" t="s">
        <v>114</v>
      </c>
      <c r="AH138" s="116"/>
      <c r="AI138" s="116"/>
      <c r="AJ138" s="116"/>
      <c r="AK138" s="116"/>
      <c r="AL138" s="116"/>
      <c r="AM138" s="116"/>
      <c r="AN138" s="117"/>
      <c r="AO138"/>
      <c r="AP138"/>
      <c r="AQ138"/>
      <c r="AR138"/>
      <c r="AS138"/>
      <c r="AT138"/>
      <c r="AU138"/>
      <c r="AV138"/>
      <c r="AW138"/>
      <c r="AX138"/>
      <c r="AY138"/>
      <c r="AZ138"/>
      <c r="BA138"/>
      <c r="BB138"/>
      <c r="BC138"/>
      <c r="BD138"/>
      <c r="BE138"/>
      <c r="BF138"/>
      <c r="BG138"/>
      <c r="BH138"/>
      <c r="BI138"/>
      <c r="BJ138"/>
      <c r="BK138"/>
    </row>
    <row r="139" spans="1:63" ht="89.45" hidden="1" customHeight="1" x14ac:dyDescent="0.25">
      <c r="A139" s="128"/>
      <c r="B139" s="130"/>
      <c r="C139" s="132"/>
      <c r="D139" s="159"/>
      <c r="E139" s="123"/>
      <c r="F139" s="121"/>
      <c r="G139" s="121"/>
      <c r="H139" s="121"/>
      <c r="I139" s="121"/>
      <c r="J139" s="121"/>
      <c r="K139" s="121"/>
      <c r="L139" s="121"/>
      <c r="M139" s="121"/>
      <c r="N139" s="124"/>
      <c r="O139" s="120"/>
      <c r="P139" s="121"/>
      <c r="Q139" s="121"/>
      <c r="R139" s="121"/>
      <c r="S139" s="121"/>
      <c r="T139" s="121"/>
      <c r="U139" s="121"/>
      <c r="V139" s="122"/>
      <c r="W139" s="123"/>
      <c r="X139" s="121"/>
      <c r="Y139" s="121"/>
      <c r="Z139" s="121"/>
      <c r="AA139" s="121"/>
      <c r="AB139" s="121"/>
      <c r="AC139" s="121"/>
      <c r="AD139" s="121"/>
      <c r="AE139" s="121"/>
      <c r="AF139" s="124"/>
      <c r="AG139" s="121"/>
      <c r="AH139" s="121"/>
      <c r="AI139" s="121"/>
      <c r="AJ139" s="121"/>
      <c r="AK139" s="121"/>
      <c r="AL139" s="121"/>
      <c r="AM139" s="121"/>
      <c r="AN139" s="122"/>
      <c r="AO139"/>
      <c r="AP139"/>
      <c r="AQ139"/>
      <c r="AR139"/>
      <c r="AS139"/>
      <c r="AT139"/>
      <c r="AU139"/>
      <c r="AV139"/>
      <c r="AW139"/>
      <c r="AX139"/>
      <c r="AY139"/>
      <c r="AZ139"/>
      <c r="BA139"/>
      <c r="BB139"/>
      <c r="BC139"/>
      <c r="BD139"/>
      <c r="BE139"/>
      <c r="BF139"/>
      <c r="BG139"/>
      <c r="BH139"/>
      <c r="BI139"/>
      <c r="BJ139"/>
      <c r="BK139"/>
    </row>
    <row r="140" spans="1:63" ht="29.45" hidden="1" customHeight="1" x14ac:dyDescent="0.25">
      <c r="A140" s="106"/>
      <c r="B140" s="101"/>
      <c r="C140" s="102"/>
      <c r="D140" s="102"/>
      <c r="E140" s="103"/>
      <c r="F140" s="103"/>
      <c r="G140" s="103"/>
      <c r="H140" s="103"/>
      <c r="I140" s="103"/>
      <c r="J140" s="103"/>
      <c r="K140" s="103"/>
      <c r="L140" s="103"/>
      <c r="M140" s="103"/>
      <c r="N140" s="103"/>
      <c r="O140" s="103"/>
      <c r="P140" s="103"/>
      <c r="Q140" s="103"/>
      <c r="R140" s="103"/>
      <c r="S140" s="103"/>
      <c r="T140" s="103"/>
      <c r="U140" s="103"/>
      <c r="V140" s="103"/>
      <c r="W140" s="11"/>
      <c r="X140" s="11"/>
      <c r="Y140" s="11"/>
      <c r="Z140" s="11"/>
      <c r="AA140" s="11"/>
      <c r="AB140" s="11"/>
      <c r="AC140" s="11"/>
      <c r="AD140" s="11"/>
      <c r="AE140" s="11"/>
      <c r="AF140" s="11"/>
      <c r="AG140" s="11"/>
      <c r="AH140" s="11"/>
      <c r="AI140" s="11"/>
      <c r="AJ140" s="11"/>
      <c r="AK140" s="11"/>
      <c r="AL140" s="11"/>
      <c r="AM140" s="11"/>
      <c r="AN140" s="11"/>
      <c r="AO140"/>
      <c r="AP140"/>
      <c r="AQ140"/>
      <c r="AR140"/>
      <c r="AS140"/>
      <c r="AT140"/>
      <c r="AU140"/>
      <c r="AV140"/>
      <c r="AW140"/>
      <c r="AX140"/>
      <c r="AY140"/>
      <c r="AZ140"/>
      <c r="BA140"/>
      <c r="BB140"/>
      <c r="BC140"/>
      <c r="BD140"/>
      <c r="BE140"/>
      <c r="BF140"/>
      <c r="BG140"/>
      <c r="BH140"/>
      <c r="BI140"/>
      <c r="BJ140"/>
      <c r="BK140"/>
    </row>
    <row r="141" spans="1:63" ht="30.95" hidden="1" customHeight="1" x14ac:dyDescent="0.25">
      <c r="A141" s="98"/>
      <c r="B141" s="98"/>
      <c r="C141" s="98"/>
      <c r="D141" s="98"/>
      <c r="E141" s="135" t="s">
        <v>93</v>
      </c>
      <c r="F141" s="136"/>
      <c r="G141" s="136"/>
      <c r="H141" s="136"/>
      <c r="I141" s="136"/>
      <c r="J141" s="136"/>
      <c r="K141" s="136"/>
      <c r="L141" s="136"/>
      <c r="M141" s="136"/>
      <c r="N141" s="136"/>
      <c r="O141" s="136"/>
      <c r="P141" s="136"/>
      <c r="Q141" s="136"/>
      <c r="R141" s="136"/>
      <c r="S141" s="136"/>
      <c r="T141" s="136"/>
      <c r="U141" s="136"/>
      <c r="V141" s="136"/>
      <c r="W141" s="150" t="s">
        <v>94</v>
      </c>
      <c r="X141" s="151"/>
      <c r="Y141" s="151"/>
      <c r="Z141" s="151"/>
      <c r="AA141" s="151"/>
      <c r="AB141" s="151"/>
      <c r="AC141" s="151"/>
      <c r="AD141" s="151"/>
      <c r="AE141" s="151"/>
      <c r="AF141" s="151"/>
      <c r="AG141" s="151"/>
      <c r="AH141" s="151"/>
      <c r="AI141" s="151"/>
      <c r="AJ141" s="151"/>
      <c r="AK141" s="151"/>
      <c r="AL141" s="151"/>
      <c r="AM141" s="151"/>
      <c r="AN141" s="152"/>
      <c r="AO141"/>
      <c r="AP141"/>
      <c r="AQ141"/>
      <c r="AR141"/>
      <c r="AS141"/>
      <c r="AT141"/>
      <c r="AU141"/>
      <c r="AV141"/>
      <c r="AW141"/>
      <c r="AX141"/>
      <c r="AY141"/>
      <c r="AZ141"/>
      <c r="BA141"/>
      <c r="BB141"/>
      <c r="BC141"/>
      <c r="BD141"/>
      <c r="BE141"/>
      <c r="BF141"/>
      <c r="BG141"/>
      <c r="BH141"/>
      <c r="BI141"/>
      <c r="BJ141"/>
      <c r="BK141"/>
    </row>
    <row r="142" spans="1:63" ht="29.1" hidden="1" customHeight="1" x14ac:dyDescent="0.25">
      <c r="A142" s="99" t="s">
        <v>7</v>
      </c>
      <c r="B142" s="100" t="s">
        <v>8</v>
      </c>
      <c r="C142" s="137" t="s">
        <v>95</v>
      </c>
      <c r="D142" s="137"/>
      <c r="E142" s="125" t="s">
        <v>96</v>
      </c>
      <c r="F142" s="134"/>
      <c r="G142" s="125" t="s">
        <v>97</v>
      </c>
      <c r="H142" s="134"/>
      <c r="I142" s="125" t="s">
        <v>98</v>
      </c>
      <c r="J142" s="134"/>
      <c r="K142" s="125" t="s">
        <v>99</v>
      </c>
      <c r="L142" s="134"/>
      <c r="M142" s="125" t="s">
        <v>100</v>
      </c>
      <c r="N142" s="134"/>
      <c r="O142" s="125" t="s">
        <v>101</v>
      </c>
      <c r="P142" s="134"/>
      <c r="Q142" s="125" t="s">
        <v>109</v>
      </c>
      <c r="R142" s="134"/>
      <c r="S142" s="125" t="s">
        <v>80</v>
      </c>
      <c r="T142" s="134"/>
      <c r="U142" s="125" t="s">
        <v>12</v>
      </c>
      <c r="V142" s="148"/>
      <c r="W142" s="149" t="s">
        <v>103</v>
      </c>
      <c r="X142" s="147"/>
      <c r="Y142" s="145" t="s">
        <v>104</v>
      </c>
      <c r="Z142" s="147"/>
      <c r="AA142" s="145" t="s">
        <v>105</v>
      </c>
      <c r="AB142" s="147"/>
      <c r="AC142" s="145" t="s">
        <v>106</v>
      </c>
      <c r="AD142" s="147"/>
      <c r="AE142" s="145" t="s">
        <v>107</v>
      </c>
      <c r="AF142" s="147"/>
      <c r="AG142" s="145" t="s">
        <v>108</v>
      </c>
      <c r="AH142" s="147"/>
      <c r="AI142" s="145" t="s">
        <v>109</v>
      </c>
      <c r="AJ142" s="147"/>
      <c r="AK142" s="145" t="s">
        <v>80</v>
      </c>
      <c r="AL142" s="147"/>
      <c r="AM142" s="145" t="s">
        <v>12</v>
      </c>
      <c r="AN142" s="146"/>
      <c r="AO142"/>
      <c r="AP142"/>
      <c r="AQ142"/>
      <c r="AR142"/>
      <c r="AS142"/>
      <c r="AT142"/>
      <c r="AU142"/>
      <c r="AV142"/>
      <c r="AW142"/>
      <c r="AX142"/>
      <c r="AY142"/>
      <c r="AZ142"/>
      <c r="BA142"/>
      <c r="BB142"/>
      <c r="BC142"/>
      <c r="BD142"/>
      <c r="BE142"/>
      <c r="BF142"/>
      <c r="BG142"/>
      <c r="BH142"/>
      <c r="BI142"/>
      <c r="BJ142"/>
      <c r="BK142"/>
    </row>
    <row r="143" spans="1:63" ht="35.25" hidden="1" customHeight="1" x14ac:dyDescent="0.25">
      <c r="A143" s="127" t="s">
        <v>117</v>
      </c>
      <c r="B143" s="129" t="s">
        <v>118</v>
      </c>
      <c r="C143" s="131" t="s">
        <v>112</v>
      </c>
      <c r="D143" s="131"/>
      <c r="E143" s="140"/>
      <c r="F143" s="141"/>
      <c r="G143" s="140"/>
      <c r="H143" s="141"/>
      <c r="I143" s="140"/>
      <c r="J143" s="141"/>
      <c r="K143" s="140"/>
      <c r="L143" s="141"/>
      <c r="M143" s="140"/>
      <c r="N143" s="141"/>
      <c r="O143" s="140"/>
      <c r="P143" s="141"/>
      <c r="Q143" s="140"/>
      <c r="R143" s="141"/>
      <c r="S143" s="142">
        <v>0.75</v>
      </c>
      <c r="T143" s="141"/>
      <c r="U143" s="140"/>
      <c r="V143" s="139"/>
      <c r="W143" s="138"/>
      <c r="X143" s="139"/>
      <c r="Y143" s="138"/>
      <c r="Z143" s="139"/>
      <c r="AA143" s="138"/>
      <c r="AB143" s="139"/>
      <c r="AC143" s="138"/>
      <c r="AD143" s="139"/>
      <c r="AE143" s="138"/>
      <c r="AF143" s="139"/>
      <c r="AG143" s="138"/>
      <c r="AH143" s="139"/>
      <c r="AI143" s="140"/>
      <c r="AJ143" s="141"/>
      <c r="AK143" s="142">
        <v>0.75</v>
      </c>
      <c r="AL143" s="141"/>
      <c r="AM143" s="143"/>
      <c r="AN143" s="144"/>
      <c r="AO143"/>
      <c r="AP143"/>
      <c r="AQ143"/>
      <c r="AR143"/>
      <c r="AS143"/>
      <c r="AT143"/>
      <c r="AU143"/>
      <c r="AV143"/>
      <c r="AW143"/>
      <c r="AX143"/>
      <c r="AY143"/>
      <c r="AZ143"/>
      <c r="BA143"/>
      <c r="BB143"/>
      <c r="BC143"/>
      <c r="BD143"/>
      <c r="BE143"/>
      <c r="BF143"/>
      <c r="BG143"/>
      <c r="BH143"/>
      <c r="BI143"/>
      <c r="BJ143"/>
      <c r="BK143"/>
    </row>
    <row r="144" spans="1:63" ht="35.25" hidden="1" customHeight="1" x14ac:dyDescent="0.25">
      <c r="A144" s="127"/>
      <c r="B144" s="129"/>
      <c r="C144" s="131"/>
      <c r="D144" s="131"/>
      <c r="E144" s="115" t="s">
        <v>113</v>
      </c>
      <c r="F144" s="116"/>
      <c r="G144" s="116"/>
      <c r="H144" s="116"/>
      <c r="I144" s="116"/>
      <c r="J144" s="116"/>
      <c r="K144" s="116"/>
      <c r="L144" s="116"/>
      <c r="M144" s="116"/>
      <c r="N144" s="119"/>
      <c r="O144" s="115" t="s">
        <v>114</v>
      </c>
      <c r="P144" s="116"/>
      <c r="Q144" s="116"/>
      <c r="R144" s="116"/>
      <c r="S144" s="116"/>
      <c r="T144" s="116"/>
      <c r="U144" s="116"/>
      <c r="V144" s="116"/>
      <c r="W144" s="118" t="s">
        <v>113</v>
      </c>
      <c r="X144" s="116"/>
      <c r="Y144" s="116"/>
      <c r="Z144" s="116"/>
      <c r="AA144" s="116"/>
      <c r="AB144" s="116"/>
      <c r="AC144" s="116"/>
      <c r="AD144" s="116"/>
      <c r="AE144" s="116"/>
      <c r="AF144" s="119"/>
      <c r="AG144" s="115" t="s">
        <v>114</v>
      </c>
      <c r="AH144" s="116"/>
      <c r="AI144" s="116"/>
      <c r="AJ144" s="116"/>
      <c r="AK144" s="116"/>
      <c r="AL144" s="116"/>
      <c r="AM144" s="116"/>
      <c r="AN144" s="117"/>
      <c r="AO144"/>
      <c r="AP144"/>
      <c r="AQ144"/>
      <c r="AR144"/>
      <c r="AS144"/>
      <c r="AT144"/>
      <c r="AU144"/>
      <c r="AV144"/>
      <c r="AW144"/>
      <c r="AX144"/>
      <c r="AY144"/>
      <c r="AZ144"/>
      <c r="BA144"/>
      <c r="BB144"/>
      <c r="BC144"/>
      <c r="BD144"/>
      <c r="BE144"/>
      <c r="BF144"/>
      <c r="BG144"/>
      <c r="BH144"/>
      <c r="BI144"/>
      <c r="BJ144"/>
      <c r="BK144"/>
    </row>
    <row r="145" spans="1:63" ht="89.45" hidden="1" customHeight="1" x14ac:dyDescent="0.25">
      <c r="A145" s="128"/>
      <c r="B145" s="130"/>
      <c r="C145" s="132"/>
      <c r="D145" s="132"/>
      <c r="E145" s="120"/>
      <c r="F145" s="121"/>
      <c r="G145" s="121"/>
      <c r="H145" s="121"/>
      <c r="I145" s="121"/>
      <c r="J145" s="121"/>
      <c r="K145" s="121"/>
      <c r="L145" s="121"/>
      <c r="M145" s="121"/>
      <c r="N145" s="124"/>
      <c r="O145" s="120"/>
      <c r="P145" s="121"/>
      <c r="Q145" s="121"/>
      <c r="R145" s="121"/>
      <c r="S145" s="121"/>
      <c r="T145" s="121"/>
      <c r="U145" s="121"/>
      <c r="V145" s="121"/>
      <c r="W145" s="123"/>
      <c r="X145" s="121"/>
      <c r="Y145" s="121"/>
      <c r="Z145" s="121"/>
      <c r="AA145" s="121"/>
      <c r="AB145" s="121"/>
      <c r="AC145" s="121"/>
      <c r="AD145" s="121"/>
      <c r="AE145" s="121"/>
      <c r="AF145" s="124"/>
      <c r="AG145" s="121"/>
      <c r="AH145" s="121"/>
      <c r="AI145" s="121"/>
      <c r="AJ145" s="121"/>
      <c r="AK145" s="121"/>
      <c r="AL145" s="121"/>
      <c r="AM145" s="121"/>
      <c r="AN145" s="122"/>
      <c r="AO145"/>
      <c r="AP145"/>
      <c r="AQ145"/>
      <c r="AR145"/>
      <c r="AS145"/>
      <c r="AT145"/>
      <c r="AU145"/>
      <c r="AV145"/>
      <c r="AW145"/>
      <c r="AX145"/>
      <c r="AY145"/>
      <c r="AZ145"/>
      <c r="BA145"/>
      <c r="BB145"/>
      <c r="BC145"/>
      <c r="BD145"/>
      <c r="BE145"/>
      <c r="BF145"/>
      <c r="BG145"/>
      <c r="BH145"/>
      <c r="BI145"/>
      <c r="BJ145"/>
      <c r="BK145"/>
    </row>
    <row r="146" spans="1:63" ht="30.95" hidden="1" customHeight="1" x14ac:dyDescent="0.25">
      <c r="A146" s="98"/>
      <c r="B146" s="98"/>
      <c r="C146" s="98"/>
      <c r="D146" s="98"/>
      <c r="E146" s="135" t="s">
        <v>76</v>
      </c>
      <c r="F146" s="136"/>
      <c r="G146" s="136"/>
      <c r="H146" s="136"/>
      <c r="I146" s="136"/>
      <c r="J146" s="136"/>
      <c r="K146" s="136"/>
      <c r="L146" s="136"/>
      <c r="M146" s="136"/>
      <c r="N146" s="136"/>
      <c r="O146" s="136"/>
      <c r="P146" s="136"/>
      <c r="Q146" s="136"/>
      <c r="R146" s="136"/>
      <c r="S146" s="136"/>
      <c r="T146" s="136"/>
      <c r="U146" s="136"/>
      <c r="V146" s="136"/>
      <c r="W146" s="136"/>
      <c r="X146" s="136"/>
      <c r="Y146" s="136"/>
      <c r="Z146" s="136"/>
      <c r="AA146" s="136"/>
      <c r="AB146" s="136"/>
      <c r="AC146" s="136"/>
      <c r="AD146" s="136"/>
      <c r="AE146" s="136"/>
      <c r="AF146" s="136"/>
      <c r="AG146" s="136"/>
      <c r="AH146" s="136"/>
      <c r="AO146"/>
      <c r="AP146"/>
      <c r="AQ146"/>
      <c r="AR146"/>
      <c r="AS146"/>
      <c r="AT146"/>
      <c r="AU146"/>
      <c r="AV146"/>
      <c r="AW146"/>
      <c r="AX146"/>
      <c r="AY146"/>
      <c r="AZ146"/>
      <c r="BA146"/>
      <c r="BB146"/>
      <c r="BC146"/>
      <c r="BD146"/>
      <c r="BE146"/>
      <c r="BF146"/>
      <c r="BG146"/>
      <c r="BH146"/>
      <c r="BI146"/>
      <c r="BJ146"/>
      <c r="BK146"/>
    </row>
    <row r="147" spans="1:63" ht="29.1" hidden="1" customHeight="1" x14ac:dyDescent="0.25">
      <c r="A147" s="99" t="s">
        <v>7</v>
      </c>
      <c r="B147" s="100" t="s">
        <v>8</v>
      </c>
      <c r="C147" s="137" t="s">
        <v>95</v>
      </c>
      <c r="D147" s="137"/>
      <c r="E147" s="125" t="s">
        <v>96</v>
      </c>
      <c r="F147" s="134"/>
      <c r="G147" s="125" t="s">
        <v>97</v>
      </c>
      <c r="H147" s="134"/>
      <c r="I147" s="125" t="s">
        <v>98</v>
      </c>
      <c r="J147" s="134"/>
      <c r="K147" s="125" t="s">
        <v>99</v>
      </c>
      <c r="L147" s="134"/>
      <c r="M147" s="125" t="s">
        <v>100</v>
      </c>
      <c r="N147" s="134"/>
      <c r="O147" s="125" t="s">
        <v>101</v>
      </c>
      <c r="P147" s="134"/>
      <c r="Q147" s="133" t="s">
        <v>103</v>
      </c>
      <c r="R147" s="134"/>
      <c r="S147" s="133" t="s">
        <v>104</v>
      </c>
      <c r="T147" s="134"/>
      <c r="U147" s="133" t="s">
        <v>105</v>
      </c>
      <c r="V147" s="134"/>
      <c r="W147" s="133" t="s">
        <v>106</v>
      </c>
      <c r="X147" s="134"/>
      <c r="Y147" s="133" t="s">
        <v>107</v>
      </c>
      <c r="Z147" s="134"/>
      <c r="AA147" s="133" t="s">
        <v>108</v>
      </c>
      <c r="AB147" s="134"/>
      <c r="AC147" s="125" t="s">
        <v>109</v>
      </c>
      <c r="AD147" s="134"/>
      <c r="AE147" s="125" t="s">
        <v>80</v>
      </c>
      <c r="AF147" s="134"/>
      <c r="AG147" s="125" t="s">
        <v>12</v>
      </c>
      <c r="AH147" s="126"/>
      <c r="AO147"/>
      <c r="AP147"/>
      <c r="AQ147"/>
      <c r="AR147"/>
      <c r="AS147"/>
      <c r="AT147"/>
      <c r="AU147"/>
      <c r="AV147"/>
      <c r="AW147"/>
      <c r="AX147"/>
      <c r="AY147"/>
      <c r="AZ147"/>
      <c r="BA147"/>
      <c r="BB147"/>
      <c r="BC147"/>
      <c r="BD147"/>
      <c r="BE147"/>
      <c r="BF147"/>
      <c r="BG147"/>
      <c r="BH147"/>
      <c r="BI147"/>
      <c r="BJ147"/>
      <c r="BK147"/>
    </row>
    <row r="148" spans="1:63" ht="35.25" hidden="1" customHeight="1" x14ac:dyDescent="0.25">
      <c r="A148" s="127" t="s">
        <v>119</v>
      </c>
      <c r="B148" s="129" t="s">
        <v>120</v>
      </c>
      <c r="C148" s="131" t="s">
        <v>121</v>
      </c>
      <c r="D148" s="131"/>
      <c r="E148" s="112"/>
      <c r="F148" s="112"/>
      <c r="G148" s="112"/>
      <c r="H148" s="112"/>
      <c r="I148" s="112"/>
      <c r="J148" s="112"/>
      <c r="K148" s="112"/>
      <c r="L148" s="112"/>
      <c r="M148" s="112"/>
      <c r="N148" s="112"/>
      <c r="O148" s="112"/>
      <c r="P148" s="112"/>
      <c r="Q148" s="112"/>
      <c r="R148" s="112"/>
      <c r="S148" s="112"/>
      <c r="T148" s="112"/>
      <c r="U148" s="112"/>
      <c r="V148" s="112"/>
      <c r="W148" s="112"/>
      <c r="X148" s="112"/>
      <c r="Y148" s="112"/>
      <c r="Z148" s="112"/>
      <c r="AA148" s="112"/>
      <c r="AB148" s="112"/>
      <c r="AC148" s="112"/>
      <c r="AD148" s="112"/>
      <c r="AE148" s="113">
        <v>0.1</v>
      </c>
      <c r="AF148" s="112"/>
      <c r="AG148" s="114"/>
      <c r="AH148" s="114"/>
      <c r="AO148"/>
      <c r="AP148"/>
      <c r="AQ148"/>
      <c r="AR148"/>
      <c r="AS148"/>
      <c r="AT148"/>
      <c r="AU148"/>
      <c r="AV148"/>
      <c r="AW148"/>
      <c r="AX148"/>
      <c r="AY148"/>
      <c r="AZ148"/>
      <c r="BA148"/>
      <c r="BB148"/>
      <c r="BC148"/>
      <c r="BD148"/>
      <c r="BE148"/>
      <c r="BF148"/>
      <c r="BG148"/>
      <c r="BH148"/>
      <c r="BI148"/>
      <c r="BJ148"/>
      <c r="BK148"/>
    </row>
    <row r="149" spans="1:63" ht="35.25" hidden="1" customHeight="1" x14ac:dyDescent="0.25">
      <c r="A149" s="127"/>
      <c r="B149" s="129"/>
      <c r="C149" s="131"/>
      <c r="D149" s="131"/>
      <c r="E149" s="115" t="s">
        <v>113</v>
      </c>
      <c r="F149" s="116"/>
      <c r="G149" s="116"/>
      <c r="H149" s="116"/>
      <c r="I149" s="116"/>
      <c r="J149" s="116"/>
      <c r="K149" s="116"/>
      <c r="L149" s="116"/>
      <c r="M149" s="116"/>
      <c r="N149" s="116"/>
      <c r="O149" s="116"/>
      <c r="P149" s="116"/>
      <c r="Q149" s="116"/>
      <c r="R149" s="116"/>
      <c r="S149" s="116"/>
      <c r="T149" s="116"/>
      <c r="U149" s="116"/>
      <c r="V149" s="117"/>
      <c r="W149" s="118" t="s">
        <v>114</v>
      </c>
      <c r="X149" s="116"/>
      <c r="Y149" s="116"/>
      <c r="Z149" s="116"/>
      <c r="AA149" s="116"/>
      <c r="AB149" s="116"/>
      <c r="AC149" s="116"/>
      <c r="AD149" s="116"/>
      <c r="AE149" s="116"/>
      <c r="AF149" s="116"/>
      <c r="AG149" s="116"/>
      <c r="AH149" s="119"/>
      <c r="AO149"/>
      <c r="AP149"/>
      <c r="AQ149"/>
      <c r="AR149"/>
      <c r="AS149"/>
      <c r="AT149"/>
      <c r="AU149"/>
      <c r="AV149"/>
      <c r="AW149"/>
      <c r="AX149"/>
      <c r="AY149"/>
      <c r="AZ149"/>
      <c r="BA149"/>
      <c r="BB149"/>
      <c r="BC149"/>
      <c r="BD149"/>
      <c r="BE149"/>
      <c r="BF149"/>
      <c r="BG149"/>
      <c r="BH149"/>
      <c r="BI149"/>
      <c r="BJ149"/>
      <c r="BK149"/>
    </row>
    <row r="150" spans="1:63" ht="89.45" hidden="1" customHeight="1" x14ac:dyDescent="0.25">
      <c r="A150" s="128"/>
      <c r="B150" s="130"/>
      <c r="C150" s="132"/>
      <c r="D150" s="132"/>
      <c r="E150" s="120"/>
      <c r="F150" s="121"/>
      <c r="G150" s="121"/>
      <c r="H150" s="121"/>
      <c r="I150" s="121"/>
      <c r="J150" s="121"/>
      <c r="K150" s="121"/>
      <c r="L150" s="121"/>
      <c r="M150" s="121"/>
      <c r="N150" s="121"/>
      <c r="O150" s="121"/>
      <c r="P150" s="121"/>
      <c r="Q150" s="121"/>
      <c r="R150" s="121"/>
      <c r="S150" s="121"/>
      <c r="T150" s="121"/>
      <c r="U150" s="121"/>
      <c r="V150" s="122"/>
      <c r="W150" s="123"/>
      <c r="X150" s="121"/>
      <c r="Y150" s="121"/>
      <c r="Z150" s="121"/>
      <c r="AA150" s="121"/>
      <c r="AB150" s="121"/>
      <c r="AC150" s="121"/>
      <c r="AD150" s="121"/>
      <c r="AE150" s="121"/>
      <c r="AF150" s="121"/>
      <c r="AG150" s="121"/>
      <c r="AH150" s="124"/>
      <c r="AO150"/>
      <c r="AP150"/>
      <c r="AQ150"/>
      <c r="AR150"/>
      <c r="AS150"/>
      <c r="AT150"/>
      <c r="AU150"/>
      <c r="AV150"/>
      <c r="AW150"/>
      <c r="AX150"/>
      <c r="AY150"/>
      <c r="AZ150"/>
      <c r="BA150"/>
      <c r="BB150"/>
      <c r="BC150"/>
      <c r="BD150"/>
      <c r="BE150"/>
      <c r="BF150"/>
      <c r="BG150"/>
      <c r="BH150"/>
      <c r="BI150"/>
      <c r="BJ150"/>
      <c r="BK150"/>
    </row>
    <row r="151" spans="1:63" ht="30.95" hidden="1" customHeight="1" x14ac:dyDescent="0.25">
      <c r="A151" s="98"/>
      <c r="B151" s="98"/>
      <c r="C151" s="98"/>
      <c r="D151" s="98"/>
      <c r="E151" s="135" t="s">
        <v>76</v>
      </c>
      <c r="F151" s="136"/>
      <c r="G151" s="136"/>
      <c r="H151" s="136"/>
      <c r="I151" s="136"/>
      <c r="J151" s="136"/>
      <c r="K151" s="136"/>
      <c r="L151" s="136"/>
      <c r="M151" s="136"/>
      <c r="N151" s="136"/>
      <c r="O151" s="136"/>
      <c r="P151" s="136"/>
      <c r="Q151" s="136"/>
      <c r="R151" s="136"/>
      <c r="S151" s="136"/>
      <c r="T151" s="136"/>
      <c r="U151" s="136"/>
      <c r="V151" s="136"/>
      <c r="W151" s="136"/>
      <c r="X151" s="136"/>
      <c r="Y151" s="136"/>
      <c r="Z151" s="136"/>
      <c r="AA151" s="136"/>
      <c r="AB151" s="136"/>
      <c r="AC151" s="136"/>
      <c r="AD151" s="136"/>
      <c r="AE151" s="136"/>
      <c r="AF151" s="136"/>
      <c r="AG151" s="136"/>
      <c r="AH151" s="136"/>
      <c r="AO151"/>
      <c r="AP151"/>
      <c r="AQ151"/>
      <c r="AR151"/>
      <c r="AS151"/>
      <c r="AT151"/>
      <c r="AU151"/>
      <c r="AV151"/>
      <c r="AW151"/>
      <c r="AX151"/>
      <c r="AY151"/>
      <c r="AZ151"/>
      <c r="BA151"/>
      <c r="BB151"/>
      <c r="BC151"/>
      <c r="BD151"/>
      <c r="BE151"/>
      <c r="BF151"/>
      <c r="BG151"/>
      <c r="BH151"/>
      <c r="BI151"/>
      <c r="BJ151"/>
      <c r="BK151"/>
    </row>
    <row r="152" spans="1:63" ht="29.1" hidden="1" customHeight="1" x14ac:dyDescent="0.25">
      <c r="A152" s="99" t="s">
        <v>7</v>
      </c>
      <c r="B152" s="100" t="s">
        <v>8</v>
      </c>
      <c r="C152" s="137" t="s">
        <v>95</v>
      </c>
      <c r="D152" s="137"/>
      <c r="E152" s="125" t="s">
        <v>96</v>
      </c>
      <c r="F152" s="134"/>
      <c r="G152" s="125" t="s">
        <v>97</v>
      </c>
      <c r="H152" s="134"/>
      <c r="I152" s="125" t="s">
        <v>98</v>
      </c>
      <c r="J152" s="134"/>
      <c r="K152" s="125" t="s">
        <v>99</v>
      </c>
      <c r="L152" s="134"/>
      <c r="M152" s="125" t="s">
        <v>100</v>
      </c>
      <c r="N152" s="134"/>
      <c r="O152" s="125" t="s">
        <v>101</v>
      </c>
      <c r="P152" s="134"/>
      <c r="Q152" s="133" t="s">
        <v>103</v>
      </c>
      <c r="R152" s="134"/>
      <c r="S152" s="133" t="s">
        <v>104</v>
      </c>
      <c r="T152" s="134"/>
      <c r="U152" s="133" t="s">
        <v>105</v>
      </c>
      <c r="V152" s="134"/>
      <c r="W152" s="133" t="s">
        <v>106</v>
      </c>
      <c r="X152" s="134"/>
      <c r="Y152" s="133" t="s">
        <v>107</v>
      </c>
      <c r="Z152" s="134"/>
      <c r="AA152" s="133" t="s">
        <v>108</v>
      </c>
      <c r="AB152" s="134"/>
      <c r="AC152" s="125" t="s">
        <v>109</v>
      </c>
      <c r="AD152" s="134"/>
      <c r="AE152" s="125" t="s">
        <v>80</v>
      </c>
      <c r="AF152" s="134"/>
      <c r="AG152" s="125" t="s">
        <v>12</v>
      </c>
      <c r="AH152" s="126"/>
      <c r="AO152"/>
      <c r="AP152"/>
      <c r="AQ152"/>
      <c r="AR152"/>
      <c r="AS152"/>
      <c r="AT152"/>
      <c r="AU152"/>
      <c r="AV152"/>
      <c r="AW152"/>
      <c r="AX152"/>
      <c r="AY152"/>
      <c r="AZ152"/>
      <c r="BA152"/>
      <c r="BB152"/>
      <c r="BC152"/>
      <c r="BD152"/>
      <c r="BE152"/>
      <c r="BF152"/>
      <c r="BG152"/>
      <c r="BH152"/>
      <c r="BI152"/>
      <c r="BJ152"/>
      <c r="BK152"/>
    </row>
    <row r="153" spans="1:63" ht="35.25" hidden="1" customHeight="1" x14ac:dyDescent="0.25">
      <c r="A153" s="127" t="s">
        <v>122</v>
      </c>
      <c r="B153" s="129" t="s">
        <v>123</v>
      </c>
      <c r="C153" s="131" t="s">
        <v>121</v>
      </c>
      <c r="D153" s="131"/>
      <c r="E153" s="112"/>
      <c r="F153" s="112"/>
      <c r="G153" s="112"/>
      <c r="H153" s="112"/>
      <c r="I153" s="112"/>
      <c r="J153" s="112"/>
      <c r="K153" s="112"/>
      <c r="L153" s="112"/>
      <c r="M153" s="112"/>
      <c r="N153" s="112"/>
      <c r="O153" s="112"/>
      <c r="P153" s="112"/>
      <c r="Q153" s="112"/>
      <c r="R153" s="112"/>
      <c r="S153" s="112"/>
      <c r="T153" s="112"/>
      <c r="U153" s="112"/>
      <c r="V153" s="112"/>
      <c r="W153" s="112"/>
      <c r="X153" s="112"/>
      <c r="Y153" s="112"/>
      <c r="Z153" s="112"/>
      <c r="AA153" s="112"/>
      <c r="AB153" s="112"/>
      <c r="AC153" s="112"/>
      <c r="AD153" s="112"/>
      <c r="AE153" s="113">
        <v>0.1</v>
      </c>
      <c r="AF153" s="112"/>
      <c r="AG153" s="114"/>
      <c r="AH153" s="114"/>
      <c r="AO153"/>
      <c r="AP153"/>
      <c r="AQ153"/>
      <c r="AR153"/>
      <c r="AS153"/>
      <c r="AT153"/>
      <c r="AU153"/>
      <c r="AV153"/>
      <c r="AW153"/>
      <c r="AX153"/>
      <c r="AY153"/>
      <c r="AZ153"/>
      <c r="BA153"/>
      <c r="BB153"/>
      <c r="BC153"/>
      <c r="BD153"/>
      <c r="BE153"/>
      <c r="BF153"/>
      <c r="BG153"/>
      <c r="BH153"/>
      <c r="BI153"/>
      <c r="BJ153"/>
      <c r="BK153"/>
    </row>
    <row r="154" spans="1:63" ht="35.25" hidden="1" customHeight="1" x14ac:dyDescent="0.25">
      <c r="A154" s="127"/>
      <c r="B154" s="129"/>
      <c r="C154" s="131"/>
      <c r="D154" s="131"/>
      <c r="E154" s="115" t="s">
        <v>113</v>
      </c>
      <c r="F154" s="116"/>
      <c r="G154" s="116"/>
      <c r="H154" s="116"/>
      <c r="I154" s="116"/>
      <c r="J154" s="116"/>
      <c r="K154" s="116"/>
      <c r="L154" s="116"/>
      <c r="M154" s="116"/>
      <c r="N154" s="116"/>
      <c r="O154" s="116"/>
      <c r="P154" s="116"/>
      <c r="Q154" s="116"/>
      <c r="R154" s="116"/>
      <c r="S154" s="116"/>
      <c r="T154" s="116"/>
      <c r="U154" s="116"/>
      <c r="V154" s="117"/>
      <c r="W154" s="118" t="s">
        <v>114</v>
      </c>
      <c r="X154" s="116"/>
      <c r="Y154" s="116"/>
      <c r="Z154" s="116"/>
      <c r="AA154" s="116"/>
      <c r="AB154" s="116"/>
      <c r="AC154" s="116"/>
      <c r="AD154" s="116"/>
      <c r="AE154" s="116"/>
      <c r="AF154" s="116"/>
      <c r="AG154" s="116"/>
      <c r="AH154" s="119"/>
      <c r="AO154"/>
      <c r="AP154"/>
      <c r="AQ154"/>
      <c r="AR154"/>
      <c r="AS154"/>
      <c r="AT154"/>
      <c r="AU154"/>
      <c r="AV154"/>
      <c r="AW154"/>
      <c r="AX154"/>
      <c r="AY154"/>
      <c r="AZ154"/>
      <c r="BA154"/>
      <c r="BB154"/>
      <c r="BC154"/>
      <c r="BD154"/>
      <c r="BE154"/>
      <c r="BF154"/>
      <c r="BG154"/>
      <c r="BH154"/>
      <c r="BI154"/>
      <c r="BJ154"/>
      <c r="BK154"/>
    </row>
    <row r="155" spans="1:63" ht="89.45" hidden="1" customHeight="1" x14ac:dyDescent="0.25">
      <c r="A155" s="128"/>
      <c r="B155" s="130"/>
      <c r="C155" s="132"/>
      <c r="D155" s="132"/>
      <c r="E155" s="120"/>
      <c r="F155" s="121"/>
      <c r="G155" s="121"/>
      <c r="H155" s="121"/>
      <c r="I155" s="121"/>
      <c r="J155" s="121"/>
      <c r="K155" s="121"/>
      <c r="L155" s="121"/>
      <c r="M155" s="121"/>
      <c r="N155" s="121"/>
      <c r="O155" s="121"/>
      <c r="P155" s="121"/>
      <c r="Q155" s="121"/>
      <c r="R155" s="121"/>
      <c r="S155" s="121"/>
      <c r="T155" s="121"/>
      <c r="U155" s="121"/>
      <c r="V155" s="122"/>
      <c r="W155" s="123"/>
      <c r="X155" s="121"/>
      <c r="Y155" s="121"/>
      <c r="Z155" s="121"/>
      <c r="AA155" s="121"/>
      <c r="AB155" s="121"/>
      <c r="AC155" s="121"/>
      <c r="AD155" s="121"/>
      <c r="AE155" s="121"/>
      <c r="AF155" s="121"/>
      <c r="AG155" s="121"/>
      <c r="AH155" s="124"/>
      <c r="AO155"/>
      <c r="AP155"/>
      <c r="AQ155"/>
      <c r="AR155"/>
      <c r="AS155"/>
      <c r="AT155"/>
      <c r="AU155"/>
      <c r="AV155"/>
      <c r="AW155"/>
      <c r="AX155"/>
      <c r="AY155"/>
      <c r="AZ155"/>
      <c r="BA155"/>
      <c r="BB155"/>
      <c r="BC155"/>
      <c r="BD155"/>
      <c r="BE155"/>
      <c r="BF155"/>
      <c r="BG155"/>
      <c r="BH155"/>
      <c r="BI155"/>
      <c r="BJ155"/>
      <c r="BK155"/>
    </row>
    <row r="156" spans="1:63" hidden="1" x14ac:dyDescent="0.2">
      <c r="C156" s="9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8"/>
      <c r="AR156" s="8"/>
      <c r="AS156" s="8"/>
      <c r="AT156" s="8"/>
      <c r="AU156" s="8"/>
      <c r="AV156" s="8"/>
      <c r="AW156" s="8"/>
      <c r="AX156" s="8"/>
      <c r="AY156" s="8"/>
      <c r="AZ156" s="8"/>
      <c r="BA156" s="8"/>
      <c r="BB156" s="9"/>
      <c r="BC156" s="57"/>
    </row>
    <row r="157" spans="1:63" x14ac:dyDescent="0.2">
      <c r="C157" s="9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/>
      <c r="AT157" s="8"/>
      <c r="AU157" s="8"/>
      <c r="AV157" s="8"/>
      <c r="AW157" s="8"/>
      <c r="AX157" s="8"/>
      <c r="AY157" s="8"/>
      <c r="AZ157" s="8"/>
      <c r="BA157" s="8"/>
      <c r="BB157" s="9"/>
      <c r="BC157" s="57"/>
    </row>
    <row r="158" spans="1:63" x14ac:dyDescent="0.2">
      <c r="C158" s="9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  <c r="AK158" s="8"/>
      <c r="AL158" s="8"/>
      <c r="AM158" s="8"/>
      <c r="AN158" s="8"/>
      <c r="AO158" s="8"/>
      <c r="AP158" s="8"/>
      <c r="AQ158" s="8"/>
      <c r="AR158" s="8"/>
      <c r="AS158" s="8"/>
      <c r="AT158" s="8"/>
      <c r="AU158" s="8"/>
      <c r="AV158" s="8"/>
      <c r="AW158" s="8"/>
      <c r="AX158" s="8"/>
      <c r="AY158" s="8"/>
      <c r="AZ158" s="8"/>
      <c r="BA158" s="8"/>
      <c r="BB158" s="9"/>
      <c r="BC158" s="57"/>
    </row>
    <row r="159" spans="1:63" ht="46.5" customHeight="1" x14ac:dyDescent="0.2">
      <c r="A159" s="13" t="s">
        <v>124</v>
      </c>
      <c r="B159" s="13" t="s">
        <v>125</v>
      </c>
      <c r="C159" s="107" t="s">
        <v>32</v>
      </c>
      <c r="D159" s="108"/>
      <c r="E159" s="107" t="s">
        <v>126</v>
      </c>
      <c r="F159" s="109"/>
      <c r="G159" s="109"/>
      <c r="H159" s="109"/>
      <c r="I159" s="109"/>
      <c r="J159" s="109"/>
      <c r="K159" s="109"/>
      <c r="L159" s="109"/>
      <c r="M159" s="109"/>
      <c r="N159" s="109"/>
      <c r="O159" s="109"/>
      <c r="P159" s="109"/>
      <c r="Q159" s="109"/>
      <c r="R159" s="109"/>
      <c r="S159" s="109"/>
      <c r="T159" s="109"/>
      <c r="U159" s="109"/>
      <c r="V159" s="109"/>
      <c r="W159" s="109"/>
      <c r="X159" s="109"/>
      <c r="Y159" s="109"/>
      <c r="Z159" s="109"/>
      <c r="AA159" s="109"/>
      <c r="AB159" s="109"/>
      <c r="AC159" s="109"/>
      <c r="AD159" s="109"/>
      <c r="AE159" s="109"/>
      <c r="AF159" s="109"/>
      <c r="AG159" s="109"/>
      <c r="AH159" s="109"/>
      <c r="AI159" s="109"/>
      <c r="AJ159" s="109"/>
      <c r="AK159" s="109"/>
      <c r="AL159" s="8"/>
      <c r="AM159" s="8"/>
      <c r="AN159" s="8"/>
      <c r="AO159" s="8"/>
      <c r="AP159" s="8"/>
      <c r="AQ159" s="8"/>
      <c r="AR159" s="8"/>
      <c r="AS159" s="8"/>
      <c r="AT159" s="8"/>
      <c r="AU159" s="8"/>
      <c r="AV159" s="8"/>
      <c r="AW159" s="8"/>
      <c r="AX159" s="8"/>
      <c r="AY159" s="8"/>
      <c r="AZ159" s="8"/>
      <c r="BA159" s="8"/>
      <c r="BB159" s="9"/>
      <c r="BC159" s="57"/>
    </row>
    <row r="160" spans="1:63" ht="23.25" customHeight="1" x14ac:dyDescent="0.2">
      <c r="A160" s="110" t="s">
        <v>127</v>
      </c>
      <c r="B160" s="111"/>
      <c r="C160" s="111"/>
      <c r="D160" s="111"/>
      <c r="E160" s="111"/>
      <c r="F160" s="111"/>
      <c r="G160" s="111"/>
      <c r="H160" s="111"/>
      <c r="I160" s="111"/>
      <c r="J160" s="111"/>
      <c r="K160" s="111"/>
      <c r="L160" s="111"/>
      <c r="M160" s="111"/>
      <c r="N160" s="111"/>
      <c r="O160" s="111"/>
      <c r="P160" s="111"/>
      <c r="Q160" s="111"/>
      <c r="R160" s="111"/>
      <c r="S160" s="111"/>
      <c r="T160" s="111"/>
      <c r="U160" s="111"/>
      <c r="V160" s="111"/>
      <c r="W160" s="111"/>
      <c r="X160" s="111"/>
      <c r="Y160" s="111"/>
      <c r="Z160" s="111"/>
      <c r="AA160" s="111"/>
      <c r="AB160" s="111"/>
      <c r="AC160" s="111"/>
      <c r="AD160" s="111"/>
      <c r="AE160" s="111"/>
      <c r="AF160" s="111"/>
      <c r="AG160" s="111"/>
      <c r="AH160" s="111"/>
      <c r="AI160" s="111"/>
      <c r="AJ160" s="111"/>
      <c r="AK160" s="111"/>
      <c r="AL160" s="8"/>
      <c r="AM160" s="8"/>
      <c r="AN160" s="8"/>
      <c r="AO160" s="8"/>
      <c r="AP160" s="8"/>
      <c r="AQ160" s="8"/>
      <c r="AR160" s="8"/>
      <c r="AS160" s="8"/>
      <c r="AT160" s="8"/>
      <c r="AU160" s="8"/>
      <c r="AV160" s="8"/>
      <c r="AW160" s="8"/>
      <c r="AX160" s="8"/>
      <c r="AY160" s="8"/>
      <c r="AZ160" s="8"/>
      <c r="BA160" s="8"/>
      <c r="BB160" s="9"/>
      <c r="BC160" s="57"/>
    </row>
    <row r="161" spans="1:55" x14ac:dyDescent="0.2">
      <c r="C161" s="9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8"/>
      <c r="AR161" s="8"/>
      <c r="AS161" s="8"/>
      <c r="AT161" s="8"/>
      <c r="AU161" s="8"/>
      <c r="AV161" s="8"/>
      <c r="AW161" s="8"/>
      <c r="AX161" s="8"/>
      <c r="AY161" s="8"/>
      <c r="AZ161" s="8"/>
      <c r="BA161" s="8"/>
      <c r="BB161" s="9"/>
      <c r="BC161" s="57"/>
    </row>
    <row r="162" spans="1:55" x14ac:dyDescent="0.2">
      <c r="A162" s="8"/>
      <c r="C162" s="9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8"/>
      <c r="AR162" s="8"/>
      <c r="AS162" s="8"/>
      <c r="AT162" s="8"/>
      <c r="AU162" s="8"/>
      <c r="AV162" s="8"/>
      <c r="AW162" s="8"/>
      <c r="AX162" s="8"/>
      <c r="AY162" s="8"/>
      <c r="AZ162" s="8"/>
      <c r="BA162" s="8"/>
      <c r="BB162" s="9"/>
      <c r="BC162" s="57"/>
    </row>
    <row r="163" spans="1:55" x14ac:dyDescent="0.2">
      <c r="A163" s="8"/>
      <c r="C163" s="9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8"/>
      <c r="AR163" s="8"/>
      <c r="AS163" s="8"/>
      <c r="AT163" s="8"/>
      <c r="AU163" s="8"/>
      <c r="AV163" s="8"/>
      <c r="AW163" s="8"/>
      <c r="AX163" s="8"/>
      <c r="AY163" s="8"/>
      <c r="AZ163" s="8"/>
      <c r="BA163" s="8"/>
      <c r="BB163" s="9"/>
      <c r="BC163" s="57"/>
    </row>
    <row r="164" spans="1:55" x14ac:dyDescent="0.2">
      <c r="A164" s="8"/>
    </row>
    <row r="165" spans="1:55" x14ac:dyDescent="0.2">
      <c r="A165" s="8"/>
    </row>
    <row r="166" spans="1:55" x14ac:dyDescent="0.2">
      <c r="A166" s="8"/>
      <c r="B166" s="8"/>
    </row>
    <row r="167" spans="1:55" x14ac:dyDescent="0.2">
      <c r="A167" s="8"/>
      <c r="B167" s="8"/>
    </row>
    <row r="168" spans="1:55" x14ac:dyDescent="0.2">
      <c r="A168" s="8"/>
      <c r="B168" s="8"/>
    </row>
    <row r="169" spans="1:55" x14ac:dyDescent="0.2">
      <c r="A169" s="8"/>
      <c r="B169" s="8"/>
    </row>
    <row r="170" spans="1:55" x14ac:dyDescent="0.2"/>
    <row r="171" spans="1:55" x14ac:dyDescent="0.2"/>
    <row r="172" spans="1:55" x14ac:dyDescent="0.2"/>
    <row r="173" spans="1:55" x14ac:dyDescent="0.2"/>
    <row r="174" spans="1:55" x14ac:dyDescent="0.2"/>
    <row r="175" spans="1:55" x14ac:dyDescent="0.2"/>
  </sheetData>
  <sheetProtection insertRows="0"/>
  <mergeCells count="429">
    <mergeCell ref="A1:B3"/>
    <mergeCell ref="C1:AH1"/>
    <mergeCell ref="AI1:AR3"/>
    <mergeCell ref="C2:AH2"/>
    <mergeCell ref="C3:M3"/>
    <mergeCell ref="N3:W3"/>
    <mergeCell ref="X3:AH3"/>
    <mergeCell ref="A6:AA6"/>
    <mergeCell ref="AB6:AM6"/>
    <mergeCell ref="AN6:AX6"/>
    <mergeCell ref="A7:B7"/>
    <mergeCell ref="C7:F7"/>
    <mergeCell ref="G7:N7"/>
    <mergeCell ref="O7:W7"/>
    <mergeCell ref="X7:AA7"/>
    <mergeCell ref="AB7:AE7"/>
    <mergeCell ref="AF7:AI7"/>
    <mergeCell ref="A9:B9"/>
    <mergeCell ref="C9:F9"/>
    <mergeCell ref="G9:N9"/>
    <mergeCell ref="O9:W9"/>
    <mergeCell ref="X9:AA9"/>
    <mergeCell ref="AJ7:AM7"/>
    <mergeCell ref="AN7:AQ7"/>
    <mergeCell ref="AR7:AT7"/>
    <mergeCell ref="AU7:AX7"/>
    <mergeCell ref="A8:B8"/>
    <mergeCell ref="C8:F8"/>
    <mergeCell ref="G8:N8"/>
    <mergeCell ref="O8:W8"/>
    <mergeCell ref="X8:AA8"/>
    <mergeCell ref="AB8:AE8"/>
    <mergeCell ref="AB9:AE9"/>
    <mergeCell ref="AF9:AI9"/>
    <mergeCell ref="AJ9:AM9"/>
    <mergeCell ref="AN9:AQ9"/>
    <mergeCell ref="AR9:AT9"/>
    <mergeCell ref="AU9:AX9"/>
    <mergeCell ref="AF8:AI8"/>
    <mergeCell ref="AJ8:AM8"/>
    <mergeCell ref="AN8:AQ8"/>
    <mergeCell ref="AR8:AT8"/>
    <mergeCell ref="AU8:AX8"/>
    <mergeCell ref="A11:B11"/>
    <mergeCell ref="C11:F11"/>
    <mergeCell ref="G11:N11"/>
    <mergeCell ref="O11:W11"/>
    <mergeCell ref="X11:AA11"/>
    <mergeCell ref="A10:B10"/>
    <mergeCell ref="C10:F10"/>
    <mergeCell ref="G10:N10"/>
    <mergeCell ref="O10:W10"/>
    <mergeCell ref="X10:AA10"/>
    <mergeCell ref="AB11:AE11"/>
    <mergeCell ref="AF11:AI11"/>
    <mergeCell ref="AJ11:AM11"/>
    <mergeCell ref="AN11:AQ11"/>
    <mergeCell ref="AR11:AT11"/>
    <mergeCell ref="AU11:AX11"/>
    <mergeCell ref="AF10:AI10"/>
    <mergeCell ref="AJ10:AM10"/>
    <mergeCell ref="AN10:AQ10"/>
    <mergeCell ref="AR10:AT10"/>
    <mergeCell ref="AU10:AX10"/>
    <mergeCell ref="AB10:AE10"/>
    <mergeCell ref="AZ14:BA14"/>
    <mergeCell ref="A15:BB15"/>
    <mergeCell ref="A16:B17"/>
    <mergeCell ref="C16:C17"/>
    <mergeCell ref="D16:D17"/>
    <mergeCell ref="E16:H16"/>
    <mergeCell ref="I16:L16"/>
    <mergeCell ref="M16:P16"/>
    <mergeCell ref="Q16:T16"/>
    <mergeCell ref="U16:X16"/>
    <mergeCell ref="A13:B14"/>
    <mergeCell ref="D13:G13"/>
    <mergeCell ref="H13:K14"/>
    <mergeCell ref="O13:R13"/>
    <mergeCell ref="S13:V14"/>
    <mergeCell ref="Y13:AB13"/>
    <mergeCell ref="D14:G14"/>
    <mergeCell ref="O14:R14"/>
    <mergeCell ref="Y14:AB14"/>
    <mergeCell ref="A23:B23"/>
    <mergeCell ref="A24:B24"/>
    <mergeCell ref="A25:B25"/>
    <mergeCell ref="A26:B26"/>
    <mergeCell ref="A27:B27"/>
    <mergeCell ref="A28:B28"/>
    <mergeCell ref="AW16:AZ16"/>
    <mergeCell ref="A18:B18"/>
    <mergeCell ref="A19:B19"/>
    <mergeCell ref="A20:B20"/>
    <mergeCell ref="A21:B21"/>
    <mergeCell ref="A22:B22"/>
    <mergeCell ref="Y16:AB16"/>
    <mergeCell ref="AC16:AF16"/>
    <mergeCell ref="AG16:AJ16"/>
    <mergeCell ref="AK16:AN16"/>
    <mergeCell ref="AO16:AR16"/>
    <mergeCell ref="AS16:AV16"/>
    <mergeCell ref="A35:B35"/>
    <mergeCell ref="A36:B36"/>
    <mergeCell ref="A37:B37"/>
    <mergeCell ref="A38:B38"/>
    <mergeCell ref="A39:B39"/>
    <mergeCell ref="A40:B40"/>
    <mergeCell ref="A29:B29"/>
    <mergeCell ref="A30:B30"/>
    <mergeCell ref="A31:B31"/>
    <mergeCell ref="A32:B32"/>
    <mergeCell ref="A33:B33"/>
    <mergeCell ref="A34:B34"/>
    <mergeCell ref="A47:B47"/>
    <mergeCell ref="A48:B48"/>
    <mergeCell ref="A49:B49"/>
    <mergeCell ref="A50:B50"/>
    <mergeCell ref="A51:B51"/>
    <mergeCell ref="E52:H52"/>
    <mergeCell ref="A41:B41"/>
    <mergeCell ref="A42:B42"/>
    <mergeCell ref="A43:B43"/>
    <mergeCell ref="A44:B44"/>
    <mergeCell ref="A45:B45"/>
    <mergeCell ref="A46:B46"/>
    <mergeCell ref="AG52:AJ52"/>
    <mergeCell ref="AK52:AN52"/>
    <mergeCell ref="AO52:AR52"/>
    <mergeCell ref="AS52:AV52"/>
    <mergeCell ref="AW52:AZ52"/>
    <mergeCell ref="BA52:BD52"/>
    <mergeCell ref="I52:L52"/>
    <mergeCell ref="M52:P52"/>
    <mergeCell ref="Q52:T52"/>
    <mergeCell ref="U52:X52"/>
    <mergeCell ref="Y52:AB52"/>
    <mergeCell ref="AC52:AF52"/>
    <mergeCell ref="Q55:R55"/>
    <mergeCell ref="S55:T55"/>
    <mergeCell ref="U55:V55"/>
    <mergeCell ref="W55:X55"/>
    <mergeCell ref="C54:D54"/>
    <mergeCell ref="C55:D55"/>
    <mergeCell ref="E55:F55"/>
    <mergeCell ref="G55:H55"/>
    <mergeCell ref="I55:J55"/>
    <mergeCell ref="K55:L55"/>
    <mergeCell ref="U59:X59"/>
    <mergeCell ref="Y59:AB59"/>
    <mergeCell ref="AW55:AX55"/>
    <mergeCell ref="AY55:AZ55"/>
    <mergeCell ref="C56:D56"/>
    <mergeCell ref="E56:AB56"/>
    <mergeCell ref="AC56:AZ56"/>
    <mergeCell ref="C57:D57"/>
    <mergeCell ref="E57:AB57"/>
    <mergeCell ref="AC57:AZ57"/>
    <mergeCell ref="AK55:AL55"/>
    <mergeCell ref="AM55:AN55"/>
    <mergeCell ref="AO55:AP55"/>
    <mergeCell ref="AQ55:AR55"/>
    <mergeCell ref="AS55:AT55"/>
    <mergeCell ref="AU55:AV55"/>
    <mergeCell ref="Y55:Z55"/>
    <mergeCell ref="AA55:AB55"/>
    <mergeCell ref="AC55:AD55"/>
    <mergeCell ref="AE55:AF55"/>
    <mergeCell ref="AG55:AH55"/>
    <mergeCell ref="AI55:AJ55"/>
    <mergeCell ref="M55:N55"/>
    <mergeCell ref="O55:P55"/>
    <mergeCell ref="A84:D84"/>
    <mergeCell ref="A86:D86"/>
    <mergeCell ref="A87:D87"/>
    <mergeCell ref="V89:AF91"/>
    <mergeCell ref="A94:D94"/>
    <mergeCell ref="A95:D95"/>
    <mergeCell ref="BA59:BD59"/>
    <mergeCell ref="C61:D61"/>
    <mergeCell ref="C62:D62"/>
    <mergeCell ref="E62:AB62"/>
    <mergeCell ref="AC62:AZ62"/>
    <mergeCell ref="C63:D63"/>
    <mergeCell ref="E63:AB63"/>
    <mergeCell ref="AC63:AZ63"/>
    <mergeCell ref="AC59:AF59"/>
    <mergeCell ref="AG59:AJ59"/>
    <mergeCell ref="AK59:AN59"/>
    <mergeCell ref="AO59:AR59"/>
    <mergeCell ref="AS59:AV59"/>
    <mergeCell ref="AW59:AZ59"/>
    <mergeCell ref="E59:H59"/>
    <mergeCell ref="I59:L59"/>
    <mergeCell ref="M59:P59"/>
    <mergeCell ref="Q59:T59"/>
    <mergeCell ref="A101:D101"/>
    <mergeCell ref="A102:D102"/>
    <mergeCell ref="E129:V129"/>
    <mergeCell ref="W129:AN129"/>
    <mergeCell ref="C130:D130"/>
    <mergeCell ref="E130:F130"/>
    <mergeCell ref="G130:H130"/>
    <mergeCell ref="I130:J130"/>
    <mergeCell ref="K130:L130"/>
    <mergeCell ref="M130:N130"/>
    <mergeCell ref="AM130:AN130"/>
    <mergeCell ref="A131:A133"/>
    <mergeCell ref="B131:B133"/>
    <mergeCell ref="C131:D133"/>
    <mergeCell ref="E131:F131"/>
    <mergeCell ref="G131:H131"/>
    <mergeCell ref="I131:J131"/>
    <mergeCell ref="K131:L131"/>
    <mergeCell ref="M131:N131"/>
    <mergeCell ref="O131:P131"/>
    <mergeCell ref="AA130:AB130"/>
    <mergeCell ref="AC130:AD130"/>
    <mergeCell ref="AE130:AF130"/>
    <mergeCell ref="AG130:AH130"/>
    <mergeCell ref="AI130:AJ130"/>
    <mergeCell ref="AK130:AL130"/>
    <mergeCell ref="O130:P130"/>
    <mergeCell ref="Q130:R130"/>
    <mergeCell ref="S130:T130"/>
    <mergeCell ref="U130:V130"/>
    <mergeCell ref="W130:X130"/>
    <mergeCell ref="Y130:Z130"/>
    <mergeCell ref="E132:N132"/>
    <mergeCell ref="O132:V132"/>
    <mergeCell ref="W132:AF132"/>
    <mergeCell ref="AG132:AN132"/>
    <mergeCell ref="E133:N133"/>
    <mergeCell ref="O133:V133"/>
    <mergeCell ref="W133:AF133"/>
    <mergeCell ref="AG133:AN133"/>
    <mergeCell ref="AC131:AD131"/>
    <mergeCell ref="AE131:AF131"/>
    <mergeCell ref="AG131:AH131"/>
    <mergeCell ref="AI131:AJ131"/>
    <mergeCell ref="AK131:AL131"/>
    <mergeCell ref="AM131:AN131"/>
    <mergeCell ref="Q131:R131"/>
    <mergeCell ref="S131:T131"/>
    <mergeCell ref="U131:V131"/>
    <mergeCell ref="W131:X131"/>
    <mergeCell ref="Y131:Z131"/>
    <mergeCell ref="AA131:AB131"/>
    <mergeCell ref="E135:V135"/>
    <mergeCell ref="W135:AN135"/>
    <mergeCell ref="C136:D136"/>
    <mergeCell ref="E136:F136"/>
    <mergeCell ref="G136:H136"/>
    <mergeCell ref="I136:J136"/>
    <mergeCell ref="K136:L136"/>
    <mergeCell ref="M136:N136"/>
    <mergeCell ref="O136:P136"/>
    <mergeCell ref="Q136:R136"/>
    <mergeCell ref="AE136:AF136"/>
    <mergeCell ref="AG136:AH136"/>
    <mergeCell ref="AI136:AJ136"/>
    <mergeCell ref="AK136:AL136"/>
    <mergeCell ref="AM136:AN136"/>
    <mergeCell ref="A137:A139"/>
    <mergeCell ref="B137:B139"/>
    <mergeCell ref="C137:D139"/>
    <mergeCell ref="E137:F137"/>
    <mergeCell ref="G137:H137"/>
    <mergeCell ref="S136:T136"/>
    <mergeCell ref="U136:V136"/>
    <mergeCell ref="W136:X136"/>
    <mergeCell ref="Y136:Z136"/>
    <mergeCell ref="AA136:AB136"/>
    <mergeCell ref="AC136:AD136"/>
    <mergeCell ref="AG137:AH137"/>
    <mergeCell ref="AI137:AJ137"/>
    <mergeCell ref="AK137:AL137"/>
    <mergeCell ref="AM137:AN137"/>
    <mergeCell ref="E138:N138"/>
    <mergeCell ref="O138:V138"/>
    <mergeCell ref="W138:AF138"/>
    <mergeCell ref="AG138:AN138"/>
    <mergeCell ref="U137:V137"/>
    <mergeCell ref="W137:X137"/>
    <mergeCell ref="Y137:Z137"/>
    <mergeCell ref="AA137:AB137"/>
    <mergeCell ref="AC137:AD137"/>
    <mergeCell ref="AE137:AF137"/>
    <mergeCell ref="I137:J137"/>
    <mergeCell ref="K137:L137"/>
    <mergeCell ref="M137:N137"/>
    <mergeCell ref="O137:P137"/>
    <mergeCell ref="Q137:R137"/>
    <mergeCell ref="S137:T137"/>
    <mergeCell ref="G142:H142"/>
    <mergeCell ref="I142:J142"/>
    <mergeCell ref="K142:L142"/>
    <mergeCell ref="M142:N142"/>
    <mergeCell ref="E139:N139"/>
    <mergeCell ref="O139:V139"/>
    <mergeCell ref="W139:AF139"/>
    <mergeCell ref="AG139:AN139"/>
    <mergeCell ref="E141:V141"/>
    <mergeCell ref="W141:AN141"/>
    <mergeCell ref="AM142:AN142"/>
    <mergeCell ref="A143:A145"/>
    <mergeCell ref="B143:B145"/>
    <mergeCell ref="C143:D145"/>
    <mergeCell ref="E143:F143"/>
    <mergeCell ref="G143:H143"/>
    <mergeCell ref="I143:J143"/>
    <mergeCell ref="K143:L143"/>
    <mergeCell ref="M143:N143"/>
    <mergeCell ref="O143:P143"/>
    <mergeCell ref="AA142:AB142"/>
    <mergeCell ref="AC142:AD142"/>
    <mergeCell ref="AE142:AF142"/>
    <mergeCell ref="AG142:AH142"/>
    <mergeCell ref="AI142:AJ142"/>
    <mergeCell ref="AK142:AL142"/>
    <mergeCell ref="O142:P142"/>
    <mergeCell ref="Q142:R142"/>
    <mergeCell ref="S142:T142"/>
    <mergeCell ref="U142:V142"/>
    <mergeCell ref="W142:X142"/>
    <mergeCell ref="Y142:Z142"/>
    <mergeCell ref="C142:D142"/>
    <mergeCell ref="E142:F142"/>
    <mergeCell ref="E144:N144"/>
    <mergeCell ref="O144:V144"/>
    <mergeCell ref="W144:AF144"/>
    <mergeCell ref="AG144:AN144"/>
    <mergeCell ref="E145:N145"/>
    <mergeCell ref="O145:V145"/>
    <mergeCell ref="W145:AF145"/>
    <mergeCell ref="AG145:AN145"/>
    <mergeCell ref="AC143:AD143"/>
    <mergeCell ref="AE143:AF143"/>
    <mergeCell ref="AG143:AH143"/>
    <mergeCell ref="AI143:AJ143"/>
    <mergeCell ref="AK143:AL143"/>
    <mergeCell ref="AM143:AN143"/>
    <mergeCell ref="Q143:R143"/>
    <mergeCell ref="S143:T143"/>
    <mergeCell ref="U143:V143"/>
    <mergeCell ref="W143:X143"/>
    <mergeCell ref="Y143:Z143"/>
    <mergeCell ref="AA143:AB143"/>
    <mergeCell ref="E146:AH146"/>
    <mergeCell ref="C147:D147"/>
    <mergeCell ref="E147:F147"/>
    <mergeCell ref="G147:H147"/>
    <mergeCell ref="I147:J147"/>
    <mergeCell ref="K147:L147"/>
    <mergeCell ref="M147:N147"/>
    <mergeCell ref="O147:P147"/>
    <mergeCell ref="Q147:R147"/>
    <mergeCell ref="S147:T147"/>
    <mergeCell ref="AG147:AH147"/>
    <mergeCell ref="A148:A150"/>
    <mergeCell ref="B148:B150"/>
    <mergeCell ref="C148:D150"/>
    <mergeCell ref="E148:F148"/>
    <mergeCell ref="G148:H148"/>
    <mergeCell ref="I148:J148"/>
    <mergeCell ref="K148:L148"/>
    <mergeCell ref="M148:N148"/>
    <mergeCell ref="O148:P148"/>
    <mergeCell ref="U147:V147"/>
    <mergeCell ref="W147:X147"/>
    <mergeCell ref="Y147:Z147"/>
    <mergeCell ref="AA147:AB147"/>
    <mergeCell ref="AC147:AD147"/>
    <mergeCell ref="AE147:AF147"/>
    <mergeCell ref="AC148:AD148"/>
    <mergeCell ref="AE148:AF148"/>
    <mergeCell ref="AG148:AH148"/>
    <mergeCell ref="E149:V149"/>
    <mergeCell ref="W149:AH149"/>
    <mergeCell ref="E150:V150"/>
    <mergeCell ref="W150:AH150"/>
    <mergeCell ref="Q148:R148"/>
    <mergeCell ref="S148:T148"/>
    <mergeCell ref="U148:V148"/>
    <mergeCell ref="W148:X148"/>
    <mergeCell ref="Y148:Z148"/>
    <mergeCell ref="AA148:AB148"/>
    <mergeCell ref="E151:AH151"/>
    <mergeCell ref="C152:D152"/>
    <mergeCell ref="E152:F152"/>
    <mergeCell ref="G152:H152"/>
    <mergeCell ref="I152:J152"/>
    <mergeCell ref="K152:L152"/>
    <mergeCell ref="M152:N152"/>
    <mergeCell ref="O152:P152"/>
    <mergeCell ref="Q152:R152"/>
    <mergeCell ref="S152:T152"/>
    <mergeCell ref="AG152:AH152"/>
    <mergeCell ref="A153:A155"/>
    <mergeCell ref="B153:B155"/>
    <mergeCell ref="C153:D155"/>
    <mergeCell ref="E153:F153"/>
    <mergeCell ref="G153:H153"/>
    <mergeCell ref="I153:J153"/>
    <mergeCell ref="K153:L153"/>
    <mergeCell ref="M153:N153"/>
    <mergeCell ref="O153:P153"/>
    <mergeCell ref="U152:V152"/>
    <mergeCell ref="W152:X152"/>
    <mergeCell ref="Y152:Z152"/>
    <mergeCell ref="AA152:AB152"/>
    <mergeCell ref="AC152:AD152"/>
    <mergeCell ref="AE152:AF152"/>
    <mergeCell ref="C159:D159"/>
    <mergeCell ref="E159:AK159"/>
    <mergeCell ref="A160:AK160"/>
    <mergeCell ref="AC153:AD153"/>
    <mergeCell ref="AE153:AF153"/>
    <mergeCell ref="AG153:AH153"/>
    <mergeCell ref="E154:V154"/>
    <mergeCell ref="W154:AH154"/>
    <mergeCell ref="E155:V155"/>
    <mergeCell ref="W155:AH155"/>
    <mergeCell ref="Q153:R153"/>
    <mergeCell ref="S153:T153"/>
    <mergeCell ref="U153:V153"/>
    <mergeCell ref="W153:X153"/>
    <mergeCell ref="Y153:Z153"/>
    <mergeCell ref="AA153:AB153"/>
  </mergeCells>
  <conditionalFormatting sqref="E18:AZ51">
    <cfRule type="cellIs" dxfId="0" priority="1" operator="equal">
      <formula>0</formula>
    </cfRule>
  </conditionalFormatting>
  <dataValidations count="7">
    <dataValidation type="list" allowBlank="1" showInputMessage="1" showErrorMessage="1" sqref="B88:D88 B96:D96" xr:uid="{77F55529-5AAF-438C-9290-8264D03D7A88}">
      <mc:AlternateContent xmlns:x12ac="http://schemas.microsoft.com/office/spreadsheetml/2011/1/ac" xmlns:mc="http://schemas.openxmlformats.org/markup-compatibility/2006">
        <mc:Choice Requires="x12ac">
          <x12ac:list>"2017,2018,2019,2020,2021,2022,2023,2024,2025,2026"</x12ac:list>
        </mc:Choice>
        <mc:Fallback>
          <formula1>"2017,2018,2019,2020,2021,2022,2023,2024,2025,2026"</formula1>
        </mc:Fallback>
      </mc:AlternateContent>
    </dataValidation>
    <dataValidation type="list" allowBlank="1" showInputMessage="1" showErrorMessage="1" sqref="B88:D88 B96:D96" xr:uid="{301CA488-8B8D-45F1-8954-D1ED8E5F4B15}">
      <formula1>"2017,2018,2019,2020,2021,2022,2023,2024,2025,2026"</formula1>
    </dataValidation>
    <dataValidation type="list" allowBlank="1" showInputMessage="1" showErrorMessage="1" sqref="C148 C131 C137 C143 C153 AM9:AM11" xr:uid="{C724200A-74F7-44D0-9932-CEB4DF5DB98C}">
      <formula1>"MENSUAL, BIMENSUAL,BIMESTRAL, TRIMESTRAL, CUATRIMESTRAL, SEMESTRAL, ANUAL"</formula1>
    </dataValidation>
    <dataValidation type="whole" allowBlank="1" showInputMessage="1" showErrorMessage="1" sqref="AM51:AR51 AY18:AZ51 G19:H51 AU18:AV51 AQ18:AR50 AM18:AN50 AI18:AJ51 AE18:AF51 AA18:AB51 W18:X51 S18:T51 O18:P51 K18:L51" xr:uid="{5FC0DB9C-24B2-45E4-91B4-F740618A724A}">
      <formula1>0</formula1>
      <formula2>10000000</formula2>
    </dataValidation>
    <dataValidation type="list" allowBlank="1" showInputMessage="1" showErrorMessage="1" promptTitle="AE: Actividad Ejecutada" prompt="Marque 1 si se realizó la actividad" sqref="J18:J51 AX18:AX51 F19:F51 AT18:AT51 AP18:AP50 AL18:AL51 AH18:AH51 AD18:AD51 Z18:Z51 V18:V51 R18:R51 N18:N51" xr:uid="{2DA79536-3E0D-4FC4-9EA5-E6F785561447}">
      <formula1>"1,0"</formula1>
    </dataValidation>
    <dataValidation allowBlank="1" showInputMessage="1" showErrorMessage="1" promptTitle="AP: Actividades Programadas" prompt="Marque 1 si se programa la actividad" sqref="E18:E51 U18:U51 I18:I51 F18:H18 Q18:Q51 AW18:AW51 M18:M51 AS18:AS51 AO18:AO50 AK18:AK51 AG18:AG51 AC18:AC51 Y18:Y51" xr:uid="{4E2267A8-D26F-4C1E-9B68-7E28C4049360}"/>
    <dataValidation type="list" allowBlank="1" showInputMessage="1" showErrorMessage="1" sqref="B5 B103:D103" xr:uid="{73848925-C6D7-4CA2-A1DC-490BA0A7AF89}">
      <formula1>"2017,2018,2019,2020,2021,2022,2023,2024,2025"</formula1>
    </dataValidation>
  </dataValidations>
  <pageMargins left="0.7" right="0.7" top="0.75" bottom="0.75" header="0.3" footer="0.3"/>
  <pageSetup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Plan de trabajo SVE Biomecanico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Camilo Calderon - SGI</dc:creator>
  <cp:lastModifiedBy>Juan Camilo Calderon - SGI</cp:lastModifiedBy>
  <dcterms:created xsi:type="dcterms:W3CDTF">2025-07-07T21:34:24Z</dcterms:created>
  <dcterms:modified xsi:type="dcterms:W3CDTF">2025-07-07T21:40:23Z</dcterms:modified>
</cp:coreProperties>
</file>