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crautonomagovco-my.sharepoint.com/personal/sgi_crautonoma_gov_co/Documents/SGI CRA/2024/2. PROCESOS MISIONALES/1. EDUCACIÓN AMBIENTAL/"/>
    </mc:Choice>
  </mc:AlternateContent>
  <xr:revisionPtr revIDLastSave="13" documentId="8_{169687E8-8AE0-4458-88F0-62C0D08225B1}" xr6:coauthVersionLast="47" xr6:coauthVersionMax="47" xr10:uidLastSave="{1C7002A7-1851-46F0-A99A-1F34B35F4F8C}"/>
  <bookViews>
    <workbookView xWindow="-120" yWindow="-120" windowWidth="20730" windowHeight="11040" tabRatio="761" activeTab="5" xr2:uid="{00000000-000D-0000-FFFF-FFFF00000000}"/>
  </bookViews>
  <sheets>
    <sheet name="Mapa" sheetId="9" r:id="rId1"/>
    <sheet name="Val. Imp. Corrupcion" sheetId="5" r:id="rId2"/>
    <sheet name="Puntos de riesgo fiscal" sheetId="10" r:id="rId3"/>
    <sheet name="Amenaza y Vulnerabilidad" sheetId="12" r:id="rId4"/>
    <sheet name="Instrucciones" sheetId="8" r:id="rId5"/>
    <sheet name="Control de Actualización" sheetId="7" r:id="rId6"/>
    <sheet name="Datos R fiscal" sheetId="11" state="hidden" r:id="rId7"/>
  </sheets>
  <definedNames>
    <definedName name="_xlnm.Print_Area" localSheetId="5">'Control de Actualización'!$A$1:$F$36</definedName>
    <definedName name="_xlnm.Print_Area" localSheetId="6">'Datos R fiscal'!$A$1:$H$16</definedName>
    <definedName name="_xlnm.Print_Area" localSheetId="4">Instrucciones!$A$1:$R$47</definedName>
    <definedName name="_xlnm.Print_Area" localSheetId="0">Mapa!$A$1:$AQ$39</definedName>
    <definedName name="_xlnm.Print_Area" localSheetId="2">'Puntos de riesgo fiscal'!$A$1:$C$55</definedName>
    <definedName name="_xlnm.Print_Area" localSheetId="1">'Val. Imp. Corrupcion'!$A$1:$K$31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0" l="1"/>
  <c r="F9" i="10"/>
  <c r="F8" i="10"/>
  <c r="F7" i="10"/>
  <c r="F6" i="10"/>
  <c r="F5" i="10"/>
  <c r="F4" i="10"/>
  <c r="F3" i="10"/>
  <c r="H29" i="5"/>
  <c r="Q31" i="9"/>
  <c r="O31" i="9"/>
  <c r="Q30" i="9"/>
  <c r="O30" i="9"/>
  <c r="AE26" i="9"/>
  <c r="AD26" i="9"/>
  <c r="AC26" i="9"/>
  <c r="AB26" i="9"/>
  <c r="AA26" i="9"/>
  <c r="Y26" i="9"/>
  <c r="W26" i="9"/>
  <c r="U26" i="9"/>
  <c r="S26" i="9"/>
  <c r="O26" i="9"/>
  <c r="AE25" i="9"/>
  <c r="AD25" i="9"/>
  <c r="AC25" i="9"/>
  <c r="AB25" i="9"/>
  <c r="AA25" i="9"/>
  <c r="Y25" i="9"/>
  <c r="W25" i="9"/>
  <c r="U25" i="9"/>
  <c r="S25" i="9"/>
  <c r="O25" i="9"/>
  <c r="AE21" i="9"/>
  <c r="AD21" i="9"/>
  <c r="AC21" i="9"/>
  <c r="AB21" i="9"/>
  <c r="AA21" i="9"/>
  <c r="Y21" i="9"/>
  <c r="W21" i="9"/>
  <c r="U21" i="9"/>
  <c r="S21" i="9"/>
  <c r="O21" i="9"/>
  <c r="AD17" i="9"/>
  <c r="AC17" i="9"/>
  <c r="AE17" i="9" s="1"/>
  <c r="AB17" i="9"/>
  <c r="AA17" i="9"/>
  <c r="Y17" i="9"/>
  <c r="W17" i="9"/>
  <c r="U17" i="9"/>
  <c r="S17" i="9"/>
  <c r="O17" i="9"/>
  <c r="AE13" i="9"/>
  <c r="AD13" i="9"/>
  <c r="AC13" i="9"/>
  <c r="AB13" i="9"/>
  <c r="AA13" i="9"/>
  <c r="Y13" i="9"/>
  <c r="W13" i="9"/>
  <c r="U13" i="9"/>
  <c r="S13" i="9"/>
  <c r="O13" i="9"/>
  <c r="AE12" i="9"/>
  <c r="AD12" i="9"/>
  <c r="AC12" i="9"/>
  <c r="AB12" i="9"/>
  <c r="AA12" i="9"/>
  <c r="Y12" i="9"/>
  <c r="W12" i="9"/>
  <c r="U12" i="9"/>
  <c r="S12" i="9"/>
  <c r="O12" i="9"/>
  <c r="AE11" i="9"/>
  <c r="AD11" i="9"/>
  <c r="AC11" i="9"/>
  <c r="AB11" i="9"/>
  <c r="AA11" i="9"/>
  <c r="Y11" i="9"/>
  <c r="W11" i="9"/>
  <c r="U11" i="9"/>
  <c r="S11" i="9"/>
  <c r="O11" i="9"/>
</calcChain>
</file>

<file path=xl/sharedStrings.xml><?xml version="1.0" encoding="utf-8"?>
<sst xmlns="http://schemas.openxmlformats.org/spreadsheetml/2006/main" count="798" uniqueCount="516">
  <si>
    <t>MAPA</t>
  </si>
  <si>
    <t>Versión: 3</t>
  </si>
  <si>
    <t>Media</t>
  </si>
  <si>
    <t>Baja</t>
  </si>
  <si>
    <t>Objetivo del Proceso</t>
  </si>
  <si>
    <t>Alta</t>
  </si>
  <si>
    <t>EVALUACIÓN DEL RIESGO</t>
  </si>
  <si>
    <t>ACCIONES CORRECTIVAS</t>
  </si>
  <si>
    <t>Riesgo</t>
  </si>
  <si>
    <t>Fuente</t>
  </si>
  <si>
    <t>Causas</t>
  </si>
  <si>
    <t>Consecuencias Potenciales</t>
  </si>
  <si>
    <t>Riesgo Inherente (ZIR)</t>
  </si>
  <si>
    <t>Controles Para el Riesgo</t>
  </si>
  <si>
    <t>Prob</t>
  </si>
  <si>
    <t>Riesgo Residual (ZFR)</t>
  </si>
  <si>
    <t>Acciones en Caso de Materialización</t>
  </si>
  <si>
    <t>Indicador Relacionado</t>
  </si>
  <si>
    <t>Documentos Relacionados</t>
  </si>
  <si>
    <t>RIESGOS INSTITUCIONALES</t>
  </si>
  <si>
    <t>Zona de Riesgo Alta</t>
  </si>
  <si>
    <t>Zona de Riesgo Moderada</t>
  </si>
  <si>
    <t>Instrucciones para el Diligenciamiento</t>
  </si>
  <si>
    <t>Descriptor</t>
  </si>
  <si>
    <t>Nivel</t>
  </si>
  <si>
    <t>Descripción</t>
  </si>
  <si>
    <t>Frecuencia</t>
  </si>
  <si>
    <t>Catastrófico</t>
  </si>
  <si>
    <t>Mayor</t>
  </si>
  <si>
    <t>Moderado</t>
  </si>
  <si>
    <t>Menor</t>
  </si>
  <si>
    <t>Insignificante</t>
  </si>
  <si>
    <t>Zonas de Riesgos</t>
  </si>
  <si>
    <t>Análisis y Evaluación de los Controles</t>
  </si>
  <si>
    <t>Zona de Riesgo Extrema</t>
  </si>
  <si>
    <t>No.</t>
  </si>
  <si>
    <t>Zona de Riesgo Baja</t>
  </si>
  <si>
    <t>Total</t>
  </si>
  <si>
    <t>Rangos de Calificación de los Controles</t>
  </si>
  <si>
    <t>CONTROL DE CAMBIOS</t>
  </si>
  <si>
    <t>Versión</t>
  </si>
  <si>
    <t>Fecha</t>
  </si>
  <si>
    <t>Descripción del Cambio</t>
  </si>
  <si>
    <t>Creación del Documento</t>
  </si>
  <si>
    <r>
      <rPr>
        <b/>
        <sz val="12"/>
        <rFont val="Arial"/>
        <family val="2"/>
      </rPr>
      <t xml:space="preserve">Código: </t>
    </r>
    <r>
      <rPr>
        <sz val="12"/>
        <rFont val="Arial"/>
        <family val="2"/>
      </rPr>
      <t>GM-MP-01</t>
    </r>
  </si>
  <si>
    <t>ANÁLISIS DE RIESGO INHERENTE</t>
  </si>
  <si>
    <t>EVALUACIÓN DEL RIESGO RESIDUAL</t>
  </si>
  <si>
    <t>ARTICULACIÓN CON EL SISTEMA DE GESTIÓN</t>
  </si>
  <si>
    <t>Imp.</t>
  </si>
  <si>
    <t>Prob.</t>
  </si>
  <si>
    <t>TIPO</t>
  </si>
  <si>
    <t>PUNTAJE</t>
  </si>
  <si>
    <t>IMPLEMENTACIÓN</t>
  </si>
  <si>
    <t>DOCUMENTACIÓN</t>
  </si>
  <si>
    <t>FRECUENCIA</t>
  </si>
  <si>
    <t>EVIDENCIA</t>
  </si>
  <si>
    <t>Preventivo</t>
  </si>
  <si>
    <t>Autómatico</t>
  </si>
  <si>
    <t>Documentado</t>
  </si>
  <si>
    <t>Continua</t>
  </si>
  <si>
    <t>Con registro</t>
  </si>
  <si>
    <t xml:space="preserve">RIESGOS DE CORRUPCIÓN </t>
  </si>
  <si>
    <t xml:space="preserve">RIESGOS FISCALES </t>
  </si>
  <si>
    <t>RIESGOS DE SEGURIDAD DE LA INFORMACIÓN</t>
  </si>
  <si>
    <t>IDENTIFICACIÓN DE RIESGOS PARA LA SEGURIDAD DE LA INFORMACIÓN</t>
  </si>
  <si>
    <t>Activo</t>
  </si>
  <si>
    <t>PÉRDIDA DE LA INTEGRIDAD</t>
  </si>
  <si>
    <t>PÉRDIDA DE LA DISPONIBILIDAD</t>
  </si>
  <si>
    <t>PÉRDIDA DE LA CONFIDENCIALIDAD</t>
  </si>
  <si>
    <t>OPORTUNIDADES DEL PROCESO</t>
  </si>
  <si>
    <t>IDENTIFICACIÓN DE OPORTUNIDADES DEL PROCESO</t>
  </si>
  <si>
    <t>VALORACIÓN DE LA OPORTUNIDAD</t>
  </si>
  <si>
    <t>GESTIÓN DE LAS OPORTUNIDADES</t>
  </si>
  <si>
    <t xml:space="preserve">Oportunidad  </t>
  </si>
  <si>
    <t>Origen</t>
  </si>
  <si>
    <t>Posibles Efectos</t>
  </si>
  <si>
    <t>Factibilidad</t>
  </si>
  <si>
    <t>Nivel de oportunidad</t>
  </si>
  <si>
    <t>Nivel de priorización</t>
  </si>
  <si>
    <t>Actividades para implementación de la oportunidad</t>
  </si>
  <si>
    <t>Productos entregables</t>
  </si>
  <si>
    <t>Se establece la estructura para el mapa de riesgos en la cual se incluye una pestaña para registrar el control de las actualizaciones de los riesgos y los controles correspondientes.</t>
  </si>
  <si>
    <t>VALORACIÓN DEL IMPACTO DEL RIESGO DE CORRUPCIÓN</t>
  </si>
  <si>
    <t>PREGUNTA
SI EL RIESGO DE CORRUPCIÓN  SE MATERIALIZA PODRÍA …</t>
  </si>
  <si>
    <t>RESPUESTA</t>
  </si>
  <si>
    <t>SI</t>
  </si>
  <si>
    <t>NO</t>
  </si>
  <si>
    <t>¿Afectar al grupo de funcionarios del proceso?</t>
  </si>
  <si>
    <t>¿Afectar al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</si>
  <si>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</si>
  <si>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</si>
  <si>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</si>
  <si>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¿Afectar  la generación de los productos o la prestación de servicios?</t>
  </si>
  <si>
    <t>¿Dar lugar al detrimento de calidad de vida de la comunidad por la pérdida del bien, servicios o recursos públicos?</t>
  </si>
  <si>
    <t>¿Generar pérdida de información de la entidad?</t>
  </si>
  <si>
    <t>¿Generar intervención de los órganos de control, de la Físcalia y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</si>
  <si>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</si>
  <si>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</si>
  <si>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</si>
  <si>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</si>
  <si>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</si>
  <si>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</si>
  <si>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</si>
  <si>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</si>
  <si>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un daño ambiental?</t>
  </si>
  <si>
    <t>Responder afirmativamente de UNA a CINCO preguntas genera un impacto moderado
Responder afirmativamente de SEIS a ONCE preguntas genera un impacto mayor
Responder afirmativamente de DOCE a DIECINUEVE preguntas genera un impacto catastrófico</t>
  </si>
  <si>
    <t>IMPACTO</t>
  </si>
  <si>
    <t>Fiscales</t>
  </si>
  <si>
    <t>Institucionales</t>
  </si>
  <si>
    <t>Seguridad de la información</t>
  </si>
  <si>
    <t>Muy alta</t>
  </si>
  <si>
    <t>- Incumplimiento de las metas y objetivos institucionales.
- Se generan sanciones administrativas y económicas para la entidad.
- Imagen institucional afectada en el orden nacional.</t>
  </si>
  <si>
    <t>El impacto es catastrófico y puede tener consecuencias irreparables o perdida total, incumplimiento de términos legales y afectación de la imagen de la entidad a nivel nacional, con efecto publicitario sostenido a nivel país.</t>
  </si>
  <si>
    <t>Mayor a 100 SMLMV</t>
  </si>
  <si>
    <t>- Incumplimiento en las metas y objetivos institucionales sin generar sanciones administrativas o económicas para la entidad
- Presentación de reclamaciones o quejas por parte de usuarios ante entes de control.
- Investigaciones por parte de los entes de control.
- Imagen institucional afectada a nivel regional.</t>
  </si>
  <si>
    <t>El impacto es grave y tiene consecuencias significativas o prolongadas que impiden el cumplimiento de terminos legales, y el riesgo afecta la imagen de la entidad con efecto publicitario sostenido a nivel departamental o municipal.</t>
  </si>
  <si>
    <t>Entre 10 y 100 SMLMV</t>
  </si>
  <si>
    <t>- Incumplimiento de un procedimiento o estándar propio del proceso generando interrupciones en las operaciones.
- Presentación de reclamaciones o quejas por parte de usuarios ante la corporación.
- Investigaciones por parte de los entes de control.
- Afectación de la imagen institucional a nivel local.</t>
  </si>
  <si>
    <t>El impacto afecta la funcionalidad o la disponibilidad del activo, y el riesgo afecta la imagen de la entidad con algunos usuarios o partes interesadas de relevancia frente al logro de los objetivos.</t>
  </si>
  <si>
    <t>Entre 5 y 100 SMLMV</t>
  </si>
  <si>
    <t>- Incumplimiento de un procedimiento o estándar propio del proceso sin presentar interrupción de sus operaciones.
- No se generan sanciones económicas o administrativas para la entidad.
- No se afecta la imagen institucional</t>
  </si>
  <si>
    <t>El impacto tiene ciertas consecuencias, pero no es crítico y no afecta el cumplimiento de los términos legales, y el riesgo afecta la imagen de la Corporación internamente, de conocimiento general a nivel interno, de la alta dirección, del Consejo Directivo y/o de proveedores.</t>
  </si>
  <si>
    <t>Entre 1 y 5 SMLMV</t>
  </si>
  <si>
    <t>Muy baja</t>
  </si>
  <si>
    <t>- Incumplimiento parcial de un procedimiento o estándar propio del proceso sin presentar interrupción de sus operaciones.
- No se generan sanciones económicas o administrativas para la entidad.
- No se afecta la imagen institucional</t>
  </si>
  <si>
    <t>El impacto es mínimo y no afecta significativamente la funcionalidad del activo, y el riesgo afecta la imagen y/o las labores de algún área de la Corporación.</t>
  </si>
  <si>
    <t>Afectación menor a 1 SMLMV</t>
  </si>
  <si>
    <t>Criterios para la Evaluación de controles</t>
  </si>
  <si>
    <t>Clases</t>
  </si>
  <si>
    <t>Puntuación</t>
  </si>
  <si>
    <t>Cuadrantes a disminuir en probabilidad</t>
  </si>
  <si>
    <t xml:space="preserve"> Entre 0-65</t>
  </si>
  <si>
    <t>Detectivo</t>
  </si>
  <si>
    <t xml:space="preserve"> Entre 66-85</t>
  </si>
  <si>
    <t>Entre 86-100</t>
  </si>
  <si>
    <t>Manual</t>
  </si>
  <si>
    <t>Sin documentar</t>
  </si>
  <si>
    <t>Aleatoria</t>
  </si>
  <si>
    <t>Sin registro</t>
  </si>
  <si>
    <t>PUNTAJE MÁXIMO POSIBLE</t>
  </si>
  <si>
    <t>VALORACIÓN DE LAS OPORTUNIDADES</t>
  </si>
  <si>
    <t>FACTIBILIDAD</t>
  </si>
  <si>
    <t>NIVEL</t>
  </si>
  <si>
    <t>DECRIPCIÓN</t>
  </si>
  <si>
    <t>DESCRIPCIÓN</t>
  </si>
  <si>
    <t>ELEVADA</t>
  </si>
  <si>
    <t>La implementación de la oportunidad es altmente factible por su pertinencia, disponibilidad de recursos y aceptabilidad</t>
  </si>
  <si>
    <t>ALTO</t>
  </si>
  <si>
    <t>Impacto relevante para la estrategia de la organización y resultados previstos del sistema de gestión integral. Introduce mejoras muy significativas</t>
  </si>
  <si>
    <t>Alto</t>
  </si>
  <si>
    <t>MODERADA</t>
  </si>
  <si>
    <t>La implementación de la oportunidad es factible, si bien presenta algunas dificultades por la disponibilidad de recursos y/o aceptabilidad</t>
  </si>
  <si>
    <t>MODERADO</t>
  </si>
  <si>
    <t>Impacto moderado para la estrategia de la organización y resultados previstos del sistema de gestión integral. Introduce algunas mejoras relevantes</t>
  </si>
  <si>
    <t>BAJA</t>
  </si>
  <si>
    <t>La implementación de la oportunidad es poco factible con dificultades para llevarla a cabo</t>
  </si>
  <si>
    <t>BAJO</t>
  </si>
  <si>
    <t>Impacto bajo para la estrategia de la organización y resultados previstos del sistema de gestión integral. No instroduce mejoras importantes</t>
  </si>
  <si>
    <t>Oportunidad con priorización alta</t>
  </si>
  <si>
    <t>Oportunidad con priorización media</t>
  </si>
  <si>
    <t>Oportunidad con priorización baja</t>
  </si>
  <si>
    <t xml:space="preserve">CONTROL DE ACTUALIZACIÓN </t>
  </si>
  <si>
    <t>FECHA DE REVISIÓN</t>
  </si>
  <si>
    <t>OBSERVACIONES DE REVISIÓN / ACTUALIZACIÓN</t>
  </si>
  <si>
    <t>FUNCIONARIO QUE REALIZÓ LA REVISIÓN / ACTUALIZACIÓN</t>
  </si>
  <si>
    <t>Cumplimiento de las normas y obligaciones ante autoridades</t>
  </si>
  <si>
    <t>Cumplimiento de obligaciones</t>
  </si>
  <si>
    <t>Pago de intereses moratorios</t>
  </si>
  <si>
    <t>Mayor valor pagado por concepto de impuestos</t>
  </si>
  <si>
    <t>Operaciones, actas o actos en los que se reconocen saldos a favor de la entidad</t>
  </si>
  <si>
    <t>Saldos o recursos a favor no cobrados</t>
  </si>
  <si>
    <t>Custodia de los bienes muebles de la entidad</t>
  </si>
  <si>
    <t>Pérdida, extravío, hurto, robo o declaratoria de bienes faltantes pertenecientes a la entidad</t>
  </si>
  <si>
    <t>Custodia de los bienes inmuebles de la entidad</t>
  </si>
  <si>
    <t>Suscripción de contratos cuyo objeto es o incluye la representación judicial o extrajudicial de la Entidad</t>
  </si>
  <si>
    <t>Valor pagado por concepto de honorarios de apoderado cuando ocurre vencimiento de términos en los procesos judiciales o cualquier otra omisión del apoderado</t>
  </si>
  <si>
    <t>Pago de sentencias y conciliaciones</t>
  </si>
  <si>
    <t>Informe que acredite o anuncie la existencia de perjuicios generados a la Entidad</t>
  </si>
  <si>
    <t>Omisión en la obligación de impulsar acción judicial para cobrar clausula penal o perjuicios</t>
  </si>
  <si>
    <t>Contratación de bienes o servicios</t>
  </si>
  <si>
    <t>Contratación de bienes y servicios no relacionados con las funciones de la entidad y que no generan utilidad</t>
  </si>
  <si>
    <t>Compra o inversión en bienes innecesarios o suntuosos</t>
  </si>
  <si>
    <t>Estudios y diseñados recibidos y pagados y que no cumplen condiciones de calidad</t>
  </si>
  <si>
    <t>Suscripción de contratos de estudios y diseños</t>
  </si>
  <si>
    <t>Estudios y diseños con amparo de calidad vencido al momento de contratar la obra y/o l momento de la ocurrencia</t>
  </si>
  <si>
    <t>Suscripción de contratos</t>
  </si>
  <si>
    <t>Sobrecostos en precios contractuales</t>
  </si>
  <si>
    <t>Pagos efectuados a causa de riesgos previsibles que debieron asignarse al contratista en la matriz de riesgo previsibles que no le asignaron</t>
  </si>
  <si>
    <t>No incluir en el contrato de seguros -amparo de bienes de la Entidad- todos los bienes muebles e inmuebles de la entidad</t>
  </si>
  <si>
    <t>No exigir garantía única de cumplimiento contractual</t>
  </si>
  <si>
    <t>Pagos efectuados a contratistas</t>
  </si>
  <si>
    <t>Constancias de recibo a satisfacción de bienes, servicios u obras, firmadas por supervisor o interventor</t>
  </si>
  <si>
    <t>Modificaciones contractuales firmadas</t>
  </si>
  <si>
    <t>Giros efectuados por concepto de anticipo contractual</t>
  </si>
  <si>
    <t>Mal Manejo o fallas en la legalización de anticipos, no amortización del anticipo</t>
  </si>
  <si>
    <t>Rendimientos financieros de recursos de anticipo o de cualquier recurso público no devueltos al tesoro público</t>
  </si>
  <si>
    <t>Reconocimiento y pago de desequilibrio contractual por causa imputable a la Entidad</t>
  </si>
  <si>
    <t>Firma de actas contractuales de recibo parcial o final</t>
  </si>
  <si>
    <t>Mayores cantidades reconocidas y pagadas con valores unitarios superiores al pactado en el contrato</t>
  </si>
  <si>
    <t>Actos administrativos sancionatorios contractuales emitidos y ejecutoriados</t>
  </si>
  <si>
    <t>Cuantificación errada de multa o clausula penal</t>
  </si>
  <si>
    <t>Colapso o fallas en la estabilidad de la obra</t>
  </si>
  <si>
    <t>Pagos finales efectuados o contratistas</t>
  </si>
  <si>
    <t>Actas de recibo final a satisfacción firmadas</t>
  </si>
  <si>
    <t>Contratos finalizados</t>
  </si>
  <si>
    <t>Pago efectuados a contratistas</t>
  </si>
  <si>
    <t>Pagos por concepto de comisión a éxito</t>
  </si>
  <si>
    <t>Pago de comisiones a éxito sin debida justificación</t>
  </si>
  <si>
    <t>Actas de liquidación suscritas</t>
  </si>
  <si>
    <t>Suscripción de acta de liquidación con imprecisiones de fondo</t>
  </si>
  <si>
    <t>Suscripción de acta de liquidación sin relacionar la sanciones impuestas a los contratistas</t>
  </si>
  <si>
    <t>Contratos finalizados en los que se contempla o requería liquidación</t>
  </si>
  <si>
    <t>Pérdida de competencia para liquidar por vencimiento de plazo legal, con saldos a favor de la entidad</t>
  </si>
  <si>
    <t>Bienes u obras recibidas a satisfacción</t>
  </si>
  <si>
    <t>Reintegro de saldos a favor de la entidad o pagos por parte de deudores</t>
  </si>
  <si>
    <t>Reintegro de saldos a favor de la Entidad sin indexación (reintegro sin actualización del dinero en el tiempo)</t>
  </si>
  <si>
    <t>Predios adquiridos</t>
  </si>
  <si>
    <t>Adquisición de predios sin las especificaciones técnicas requeridas</t>
  </si>
  <si>
    <t>Bases de datos con falencias de información que genera pagos de subsidios u otros beneficios sin el cumplimiento de requisitos y condiciones</t>
  </si>
  <si>
    <t>Pago de subsidio u otros beneficios a personas fallecidas</t>
  </si>
  <si>
    <t>Pago de subsidios u otros beneficios a personas que no tienen derecho a los mismos a la luz de los requisitos de la ley</t>
  </si>
  <si>
    <t>Pago de subsidios por encima del beneficio otorgado</t>
  </si>
  <si>
    <t>Deudas a favor de la entidad</t>
  </si>
  <si>
    <t>Vencimiento de plazos para la labor de cobro directo (persuasivo o coactivo) o judicial</t>
  </si>
  <si>
    <t>ACTIVIDAD DE LA GESTIÓN DE COBRO</t>
  </si>
  <si>
    <t>ACTIVIDAD DE MANEJO DE BASES DE DATOS Y SISTEMAS DE INFORMACIÓN</t>
  </si>
  <si>
    <t>GESTIÓN PREDIAL Y REGISTRO INMOBILIARIO</t>
  </si>
  <si>
    <t>ACTIVIDAD ADMINISTRATIVA, CONTABLE Y FINANCIERA</t>
  </si>
  <si>
    <t>DEFENSA JUDICIAL</t>
  </si>
  <si>
    <t>ETAPA PRECONTRACTUAL</t>
  </si>
  <si>
    <t>ETAPA CONTRACTUAL</t>
  </si>
  <si>
    <t>Pagar bienes, servicios u obras a par de no cumplir las condiciones de calidad</t>
  </si>
  <si>
    <t>Bienes, servicios u obras inconclusos, no funcionales y/o que no brindan utilidad o beneficio</t>
  </si>
  <si>
    <t>Modificaciones contractuales cuyas causas son imputables al contratista total o parcialmente y cuyos costos colaterales asume la entidad contratante</t>
  </si>
  <si>
    <t>Reconocimiento y pago de desequilibrio contractual</t>
  </si>
  <si>
    <t>Errores o imprecisiones en las actas de recibo parcial o final</t>
  </si>
  <si>
    <t>Firmas de adiciones de ítems, actividades o productos inicialmente previsto ( contratos adicionales)</t>
  </si>
  <si>
    <t>Adición de ítem, actividad o producto no previsto sin estudio de mercado y/o con sobrecosto</t>
  </si>
  <si>
    <t>Firmas de adiciones de ítems, actividades o productos inicialmente previsto (adiciones)</t>
  </si>
  <si>
    <t>Obras recibidas a satisfacción</t>
  </si>
  <si>
    <t>Ejecución de un alcance inferior al contratado o pago total del contrato</t>
  </si>
  <si>
    <t>Disfuncionalidad de lo ejecutado</t>
  </si>
  <si>
    <t>Bienes, servicios u obras inconclusos, disfuncionales y/o que no brindan utilidad o beneficio</t>
  </si>
  <si>
    <t>Inadecuada deducción de impuestos tasas o contribuciones al contratista</t>
  </si>
  <si>
    <t>Liquidación de mutuo acuerdo con recibo a satisfacción, habiendo imprecisiones o falsedades</t>
  </si>
  <si>
    <t>Deterioro del bien u obra por indebido mantenimiento</t>
  </si>
  <si>
    <t>Suscripción de acta de recibo final con imprecisiones de fondo</t>
  </si>
  <si>
    <t>Pérdida de tenencia de bienes de la entidad</t>
  </si>
  <si>
    <t>Perdida de la tenencia de bienes inmuebles de la entidad</t>
  </si>
  <si>
    <t>Pago de subsidios, transferencias o beneficios a particulares</t>
  </si>
  <si>
    <t>Pago de multas, clausulas penales o cualquier tipo de sanción</t>
  </si>
  <si>
    <t>Desplazamientos de los funcionarios y de los contratistas a lugares diferentes al domicilio de la entidad</t>
  </si>
  <si>
    <t>Pago de viáticos, honorarios o gastos de desplazamiento sin justificación o por encima de los valores establecidos normativamente</t>
  </si>
  <si>
    <t>Liquidación de impuestos</t>
  </si>
  <si>
    <t>Avalúos a bienes inmuebles de la entidad</t>
  </si>
  <si>
    <t>Error en los avalúos, afectando el valor de venta y/o negociación de un bien público</t>
  </si>
  <si>
    <t>Daño en bienes inmuebles de propiedad de la entidad</t>
  </si>
  <si>
    <t>Intereses moratorios por pago tardío de sentencias y conciliaciones</t>
  </si>
  <si>
    <t>Instrucción del Comité de Conciliación para iniciar acción de repetición</t>
  </si>
  <si>
    <t>Caducidad de la acción de repetición o falencias en el ejercicio de esta acción, generando la imposibilidad de recuperar los recursos pagados por el Estado</t>
  </si>
  <si>
    <t>Contratación de estudios y diseños</t>
  </si>
  <si>
    <t>Exigir garantía única de cumplimiento contractual con cubrimiento inferior al exigido de la Ley</t>
  </si>
  <si>
    <t>Suscripción de contratos respecto de los cuales la ley establece un cubrimiento mínimo en los amparos de la garantía única de cumplimiento</t>
  </si>
  <si>
    <t>Exigir garantía única de cumplimiento contractual con un cubrimiento inferior al exigido por la ley</t>
  </si>
  <si>
    <t>PUNTO DE RIESGO FISCAL</t>
  </si>
  <si>
    <t>ACTIVIDAD EN LA QUE POTENCIALMENTE SE ORIGINA EL RIESGO FISCAL</t>
  </si>
  <si>
    <t>LISTADO ENUNCIATIVO DE PUNTOS DE RIESGO FISCAL Y CAUSAS INMEDIATAS</t>
  </si>
  <si>
    <t>IDENTIFICACIÓN DE RIESGOS FISCALES</t>
  </si>
  <si>
    <t>Punto de riesgo fiscal</t>
  </si>
  <si>
    <r>
      <rPr>
        <b/>
        <sz val="10"/>
        <rFont val="Arial"/>
        <family val="2"/>
      </rPr>
      <t>Fuente</t>
    </r>
    <r>
      <rPr>
        <sz val="10"/>
        <rFont val="Arial"/>
        <family val="2"/>
      </rPr>
      <t xml:space="preserve">: </t>
    </r>
    <r>
      <rPr>
        <i/>
        <sz val="10"/>
        <rFont val="Arial"/>
        <family val="2"/>
      </rPr>
      <t>Anexo 1. Identificación y valoración de riesgos fiscales y diseño de controles para su prevención y mitigación</t>
    </r>
    <r>
      <rPr>
        <sz val="10"/>
        <rFont val="Arial"/>
        <family val="2"/>
      </rPr>
      <t xml:space="preserve"> de la
Guía para la administración del riesgo y el diseño de controles en entidades públicas, 2022</t>
    </r>
  </si>
  <si>
    <t>CIRCUNSTANCIA INMEDIATA</t>
  </si>
  <si>
    <t>Circunstancias inmediatas</t>
  </si>
  <si>
    <t>Actividad en la que potencialmente se origina el riesgo fiscal</t>
  </si>
  <si>
    <t>PROBABILIDAD</t>
  </si>
  <si>
    <t>ETAPA POSTCONTRACTUAL</t>
  </si>
  <si>
    <t>ACTIVIDAD_ADMINISTRATIVA_CONTABLE_FINANCIERA</t>
  </si>
  <si>
    <t>DEFENSA_JUDICIAL</t>
  </si>
  <si>
    <t>ETAPA_PRECONTRACTUAL</t>
  </si>
  <si>
    <t>ETAPA_CONTRACTUAL</t>
  </si>
  <si>
    <t>ETAPA_POSTCONTRACTUAL</t>
  </si>
  <si>
    <t>GESTIÓN_PREDIAL_REGISTRO_INMOBILIARIO</t>
  </si>
  <si>
    <t>ACTIVIDAD_DE_LA_GESTIÓN_COBRO</t>
  </si>
  <si>
    <t>ACTIVIDAD_MANEJO_BASES_DE_DATOS_SISTEMAS_INFORMACIÓN</t>
  </si>
  <si>
    <t>Suscripción de contratos 1</t>
  </si>
  <si>
    <t>Suscripción de contratos 2</t>
  </si>
  <si>
    <t>Suscripción de contratos 3</t>
  </si>
  <si>
    <t>Suscripción de contratos 4</t>
  </si>
  <si>
    <t>Contratación de bienes o servicios 1</t>
  </si>
  <si>
    <t>Pago de subsidios, transferencias o beneficios a particulares 2</t>
  </si>
  <si>
    <t>Pago de subsidios, transferencias o beneficios a particulares 3</t>
  </si>
  <si>
    <t>Giros efectuados por concepto de anticipo contractual 1</t>
  </si>
  <si>
    <t>Actas de liquidación suscritas 1</t>
  </si>
  <si>
    <t>Pago de subsidios, transferencias o beneficios a particulares 1</t>
  </si>
  <si>
    <t>IDENTIFICACIÓN DE RIESGOS INSTITUCIONALES</t>
  </si>
  <si>
    <t>IDENTIFICACIÓN DE RIESGOS DE CORRUPCIÓN</t>
  </si>
  <si>
    <r>
      <rPr>
        <b/>
        <sz val="10"/>
        <rFont val="Arial"/>
        <family val="2"/>
      </rPr>
      <t>Fuente</t>
    </r>
    <r>
      <rPr>
        <sz val="10"/>
        <rFont val="Arial"/>
        <family val="2"/>
      </rPr>
      <t>: Secretaría de Transparencía de la Presidencia de la República</t>
    </r>
  </si>
  <si>
    <t>El evento ocurrió una (1) vez en los últimos dos (2) años</t>
  </si>
  <si>
    <t>El evento ha ocurrido mas de dos (2) veces al año</t>
  </si>
  <si>
    <t>El evento ocurrió una (1) vez en el último año</t>
  </si>
  <si>
    <t>El evento ocurrió una (1) vez en los últimos 5 años</t>
  </si>
  <si>
    <t>El evento no se ha presentado en los últimos cinco (5) años</t>
  </si>
  <si>
    <t>Se espera que el evento ocurra en la mayoría de las circunstancias. Probabilidad del 90%</t>
  </si>
  <si>
    <t>Es viable que el evento ocurra en la mayoría de las circunstancias. Probabilidad del 80%</t>
  </si>
  <si>
    <t>El evento podrá ocurrir en algún momento. Probabilidad del 60%</t>
  </si>
  <si>
    <t>El evento puede ocurrir en algún momento. Probabilidad del 40%</t>
  </si>
  <si>
    <t>El evento puede ocurrir solo en circunstancias excepcionales
(poco comunes o anormales). Probabilidad del 20%</t>
  </si>
  <si>
    <t>vulnerabilidad</t>
  </si>
  <si>
    <t>Amenaza</t>
  </si>
  <si>
    <t>RESPONSABLE</t>
  </si>
  <si>
    <t>Controles para el Riesgo</t>
  </si>
  <si>
    <t>¿Genera pérdida de recursos económicos?</t>
  </si>
  <si>
    <t>Fecha: 07/05/2024</t>
  </si>
  <si>
    <r>
      <rPr>
        <b/>
        <sz val="12"/>
        <rFont val="Arial"/>
        <family val="2"/>
      </rPr>
      <t xml:space="preserve">Fecha:  </t>
    </r>
    <r>
      <rPr>
        <sz val="12"/>
        <rFont val="Arial"/>
        <family val="2"/>
      </rPr>
      <t>07/05/2024</t>
    </r>
  </si>
  <si>
    <t>Fecha:  07/05/2023</t>
  </si>
  <si>
    <t>Correctivo</t>
  </si>
  <si>
    <t>Mixto</t>
  </si>
  <si>
    <t>AMENAZAS</t>
  </si>
  <si>
    <t>ORIGEN</t>
  </si>
  <si>
    <t>Daños físicos</t>
  </si>
  <si>
    <t>Fuego</t>
  </si>
  <si>
    <t>A, D, E</t>
  </si>
  <si>
    <t>Daños por el agua</t>
  </si>
  <si>
    <t>Contaminación</t>
  </si>
  <si>
    <t>Accidente grave</t>
  </si>
  <si>
    <t>Destrucción de equipos o medios</t>
  </si>
  <si>
    <t>Polvo, corrosión, congelación</t>
  </si>
  <si>
    <t>Eventos naturales</t>
  </si>
  <si>
    <t>Fenómeno climático</t>
  </si>
  <si>
    <t>E</t>
  </si>
  <si>
    <t>Fenómeno sísmico</t>
  </si>
  <si>
    <t>Fenómeno volcánico</t>
  </si>
  <si>
    <t>Fenómeno meteorológico</t>
  </si>
  <si>
    <t>Inundación</t>
  </si>
  <si>
    <t>Pérdida de servicios esenciales</t>
  </si>
  <si>
    <t>Fallo del sistema de aire acondicionado</t>
  </si>
  <si>
    <t>A, D</t>
  </si>
  <si>
    <t>Pérdida del suministro de energía</t>
  </si>
  <si>
    <t>Fallo del equipo de telecomunicaciones</t>
  </si>
  <si>
    <t>Perturbación por radiación</t>
  </si>
  <si>
    <t>Radiación electromagnética</t>
  </si>
  <si>
    <t>Radiación térmica</t>
  </si>
  <si>
    <t>Pulsos electromagnéticos</t>
  </si>
  <si>
    <t>Compromiso de la información</t>
  </si>
  <si>
    <t>Interceptación de señales de interferencia comprometedoras</t>
  </si>
  <si>
    <t>D</t>
  </si>
  <si>
    <t>Espionaje remoto</t>
  </si>
  <si>
    <t>Intercepción furtiva</t>
  </si>
  <si>
    <t>Hurto de medios de comunicación o documentos</t>
  </si>
  <si>
    <t>Hurto de equipo</t>
  </si>
  <si>
    <t>Recuperación de medios reciclados o desechados</t>
  </si>
  <si>
    <t>Divulgación</t>
  </si>
  <si>
    <t>Datos de fuentes no fiables</t>
  </si>
  <si>
    <t>Manipulación del hardware</t>
  </si>
  <si>
    <t>Manipulación del software</t>
  </si>
  <si>
    <t>Detección de posición</t>
  </si>
  <si>
    <t>Fallas técnicas</t>
  </si>
  <si>
    <t>Fallo del equipo</t>
  </si>
  <si>
    <t>A</t>
  </si>
  <si>
    <t>Saturación del sistema de información</t>
  </si>
  <si>
    <t>Mal funcionamiento del software</t>
  </si>
  <si>
    <t>Incumplimiento en el mantenimiento de los sistemas de información</t>
  </si>
  <si>
    <t>Acciones no autorizadas</t>
  </si>
  <si>
    <t>Uso no autorizado del equipo</t>
  </si>
  <si>
    <t>Copia fraudulenta de programas informáticos</t>
  </si>
  <si>
    <t>Uso de programas informáticos o copiados</t>
  </si>
  <si>
    <t>Corrupción de datos</t>
  </si>
  <si>
    <t>Procesamiento ilegal de datos</t>
  </si>
  <si>
    <t>Compromiso de funciones</t>
  </si>
  <si>
    <t>Error en el uso</t>
  </si>
  <si>
    <t>Abuso de derechos</t>
  </si>
  <si>
    <t>Falsificación de derechos</t>
  </si>
  <si>
    <t>Negación de acciones</t>
  </si>
  <si>
    <t>Valoración de la disponibilidad de personal</t>
  </si>
  <si>
    <t>Humano</t>
  </si>
  <si>
    <t>Piratería informática</t>
  </si>
  <si>
    <t>Crímenes de la computación (destrucción o divulgación ilegal de información)</t>
  </si>
  <si>
    <r>
      <t xml:space="preserve">Terrorismo (Ataques </t>
    </r>
    <r>
      <rPr>
        <i/>
        <sz val="12"/>
        <rFont val="Arial"/>
        <family val="2"/>
      </rPr>
      <t>DDoS</t>
    </r>
    <r>
      <rPr>
        <sz val="12"/>
        <rFont val="Arial"/>
        <family val="2"/>
      </rPr>
      <t>, penetración al sistema)</t>
    </r>
  </si>
  <si>
    <t>Espionaje industrial (inteligencia, empresas, gobiernos extranjeros, otros intereses)</t>
  </si>
  <si>
    <t>Intrusos (empleados con entrenamiento deficiente, descontentos, malintencionados, negligentes, deshonestos o despedidos</t>
  </si>
  <si>
    <t>Deliberadas (D), fortuito (F) o ambientales (A)
Tabla No. 6 Listado indicativo de amenazas que representa situaciones o fuentes que pueden hacer daño a los activos y materializar los riesgos. Fuente: ISO 27005:2022</t>
  </si>
  <si>
    <t>VULNERABILIDADES</t>
  </si>
  <si>
    <t>Hardware</t>
  </si>
  <si>
    <t>Mantenimiento insuficiente</t>
  </si>
  <si>
    <t>Instalación defectuosa de los medios de almacenamiento</t>
  </si>
  <si>
    <t>Falta de planes de sustitución periódica</t>
  </si>
  <si>
    <t>Susceptibilidad a la humedad, al polvo, a la suciedad</t>
  </si>
  <si>
    <t>Sensibilidad a la radiación electromagnética</t>
  </si>
  <si>
    <t>Susceptibilidad a las variaciones de temperatura</t>
  </si>
  <si>
    <t>Almacenamiento sin protección</t>
  </si>
  <si>
    <t>Falta de cuidado al desecharlos</t>
  </si>
  <si>
    <t>Copia no controlada</t>
  </si>
  <si>
    <t>Software</t>
  </si>
  <si>
    <t>No hay pruebas de software o son insuficientes</t>
  </si>
  <si>
    <t>Fallas del software conocidas</t>
  </si>
  <si>
    <r>
      <t xml:space="preserve">Sin </t>
    </r>
    <r>
      <rPr>
        <i/>
        <sz val="12"/>
        <rFont val="Arial"/>
        <family val="2"/>
      </rPr>
      <t xml:space="preserve">cierre de sesión </t>
    </r>
    <r>
      <rPr>
        <sz val="12"/>
        <rFont val="Arial"/>
        <family val="2"/>
      </rPr>
      <t>al salir de la estación de trabajo</t>
    </r>
  </si>
  <si>
    <t>Eliminación o reutilización de los medios de almacenamiento sin el borrado adecuado</t>
  </si>
  <si>
    <t>Fata de seguimiento de la auditoría</t>
  </si>
  <si>
    <t>Asignación errónea de los derechos de acceso</t>
  </si>
  <si>
    <t>Software ampliamente distribuido</t>
  </si>
  <si>
    <t>Aplicación de programas de aplicación a los datos equivocados en términos de tiempo</t>
  </si>
  <si>
    <t>Interfaz de usuario complicada</t>
  </si>
  <si>
    <t>Falta de documentación</t>
  </si>
  <si>
    <t>Configuración incorrecta de los parámetros</t>
  </si>
  <si>
    <t>Fechas incorrectas</t>
  </si>
  <si>
    <t>Falta de mecanismos de identificación y autentificación, como la autentificación del usuario</t>
  </si>
  <si>
    <t>Tablas de contraseñas desprotegidas</t>
  </si>
  <si>
    <t>Mala gestión de las contraseñas</t>
  </si>
  <si>
    <t>Servicios innecesarios habilitados</t>
  </si>
  <si>
    <t>Software inmaduro o nuevo</t>
  </si>
  <si>
    <t>Especificaciones poco claras o incompletas para los desarrolladores</t>
  </si>
  <si>
    <t>Falta de control efectivo de los cambios</t>
  </si>
  <si>
    <t>Descarga y uso incontrolado de software</t>
  </si>
  <si>
    <t>Falta de copias de seguridad</t>
  </si>
  <si>
    <t>Falta de protección física del edificio, puertas y ventanas</t>
  </si>
  <si>
    <t>Falta de producción de informes de gestión</t>
  </si>
  <si>
    <t>Red</t>
  </si>
  <si>
    <t>Falta de pruebas de envío o recepción de un mensaje</t>
  </si>
  <si>
    <t>Líneas de comunicación desprotegidas</t>
  </si>
  <si>
    <t>Tráfico sensible sin protección</t>
  </si>
  <si>
    <t>Cableado de las articulaciones es deficiente</t>
  </si>
  <si>
    <t>Un solo punto de falla</t>
  </si>
  <si>
    <t>Falta de identificación y autentificación del remitente y el receptor</t>
  </si>
  <si>
    <t>Arquitectura de red insegura</t>
  </si>
  <si>
    <t>Transferencia de contraseñas en claro</t>
  </si>
  <si>
    <t>Gestión inadecuada de la red (resistencia del enrutamiento)</t>
  </si>
  <si>
    <t>Conexiones de redes públicas desprotegidas</t>
  </si>
  <si>
    <t>Personal</t>
  </si>
  <si>
    <t>Ausencia de personal</t>
  </si>
  <si>
    <t>Procedimiento de contratación inadecuado</t>
  </si>
  <si>
    <t>Capacitación insuficiente en materia de seguridad</t>
  </si>
  <si>
    <t>Uso incorrecto de software y hardware</t>
  </si>
  <si>
    <t>Falta de conciencia de seguridad</t>
  </si>
  <si>
    <t>Fata de mecanismos de vigilancia</t>
  </si>
  <si>
    <t>Trabajo no supervisado por personal externo o de limpieza</t>
  </si>
  <si>
    <t>Falta de políticas para el uso correcto de los medios de telecomunicaciones y mensajería</t>
  </si>
  <si>
    <t>Sitio</t>
  </si>
  <si>
    <t>Uso inadecuado o descuidado del control del acceso físico a edificios o habitaciones</t>
  </si>
  <si>
    <t>Ubicación en una susceptible de inundación</t>
  </si>
  <si>
    <t>Red eléctrica inestable</t>
  </si>
  <si>
    <t>Falta de procedimiento formal para el registro y la cancelación del usuario</t>
  </si>
  <si>
    <t>Falta de un proceso formal para el análisis del derecho de acceso</t>
  </si>
  <si>
    <t>Falta o insuficiencia de disposiciones (relativas a la seguridad) en los contratos con clientes y/o terceros</t>
  </si>
  <si>
    <t>Falta de procedimiento de vigilancia de las instalaciones de procesamiento de información</t>
  </si>
  <si>
    <t>Organización</t>
  </si>
  <si>
    <t>Falta de auditorías regulares (supervisores)</t>
  </si>
  <si>
    <t>Falta de procedimientos de identificación y evaluación de riesgos</t>
  </si>
  <si>
    <t>Falta de informe de fallos registrados en los registros del administrador y el operador</t>
  </si>
  <si>
    <t>Respuesta inadecuada del servicio de mantenimiento</t>
  </si>
  <si>
    <t>Falta o insuficiencia de acuerdo de nivel del servicio</t>
  </si>
  <si>
    <t>Falta de procedimiento de control de cambios</t>
  </si>
  <si>
    <t>Falta de procedimiento formal para el control de la documentación del SGSI</t>
  </si>
  <si>
    <t>Falta de procedimiento formal para la supervisión de los registros del SGSI</t>
  </si>
  <si>
    <t>Falta de un proceso formal para la autorización de la información disponible al público</t>
  </si>
  <si>
    <t>Falta de asignación adecuada de responsabilidades en materia de la seguridad de la información</t>
  </si>
  <si>
    <t>Falta de planes de continuidad</t>
  </si>
  <si>
    <t>Falta de política de uso del correo electrónico</t>
  </si>
  <si>
    <t>Falta de procedimientos para introducir programas informáticos en los sistemas operacionales</t>
  </si>
  <si>
    <t>Falta de registros en los registros del administrador y del operador</t>
  </si>
  <si>
    <t>Falta de procedimientos para el manejo de información clasificada</t>
  </si>
  <si>
    <t>Falta de responsabilidades en materia de seguridad de la información en las descripciones de los puestos de trabajo</t>
  </si>
  <si>
    <t>Falta o insuficiencia de disposiciones (relativas a la seguridad de la información) en los contratos de los empleados</t>
  </si>
  <si>
    <t>Falta de un proceso disciplinario definido en caso de incidente de seguridad de la información</t>
  </si>
  <si>
    <t>Falta de política formal sobre el uso de la computadora móvil</t>
  </si>
  <si>
    <t>Falta de control de los activos fuera del local</t>
  </si>
  <si>
    <r>
      <t xml:space="preserve">Falta o insuficiencia de la política de </t>
    </r>
    <r>
      <rPr>
        <i/>
        <sz val="12"/>
        <rFont val="Arial"/>
        <family val="2"/>
      </rPr>
      <t>escritorio y pantalla despejados</t>
    </r>
  </si>
  <si>
    <t>Falta de autorización de las instalaciones de procesamiento de información</t>
  </si>
  <si>
    <t>Falta de mecanismo de vigilancia establecidos para las violaciones de la seguridad</t>
  </si>
  <si>
    <t>Falta de exámenes periódicos de la gestión</t>
  </si>
  <si>
    <t>Falta de procedimientos para informar de los puntos débiles de seguridad</t>
  </si>
  <si>
    <t>Falta de procedimientos de cumplimiento de las disposiciones en materia de derechos intelectuales</t>
  </si>
  <si>
    <t>Tabla No. 7 Listado indicativo de vulnerabilidades relacionadas con los riesgos de la seguridad de la información. Fuente: ISO 27005:2022</t>
  </si>
  <si>
    <t>MAPA DE RIESGOS Y OPORTUNIDADES - PROCESO: EDUCACIÓN AMBIENTAL</t>
  </si>
  <si>
    <t xml:space="preserve">Metodologías inadecuadas para atender  las capacitaciones y/o asesorias requeridas. </t>
  </si>
  <si>
    <t>Funcionarios y Contratistas.</t>
  </si>
  <si>
    <t>Deterioro de la imagen de la Corporación.
Desmotivación o desinteres de las comunidades.
Deterioro del ambiente por prácticas inadecuadas que atentan a los recursos naturales.</t>
  </si>
  <si>
    <t>Número de
capacitaciones
realizadas durante la vigencia
Número de Asesorias
realizadas por la CRA
en temas ambientales</t>
  </si>
  <si>
    <t xml:space="preserve">EA-PR-01 Atención de Demanda de Capacitación en Educación Ambiental 
EA-FT-01 Formato  Evaluación de Capacitación 
EA-FT - 12: Formato Evaluación a Asesorias </t>
  </si>
  <si>
    <t xml:space="preserve">Insuficiencia en los recursos necesarios para atender las actividades programadas.   </t>
  </si>
  <si>
    <t>Alta dirección de la Corporación.
Contexto regional. 
Funcionarios y/o Contratistas.</t>
  </si>
  <si>
    <t xml:space="preserve">
Falta de disposición de los recursos humanos, técnicos, tecnologicos, financieros y  logísticos requeridos para   la ejecución de las actividades planificadas. </t>
  </si>
  <si>
    <t xml:space="preserve">Incumplimiento al plan de trabajo o programación establecida. 
Deterioro de la imagen de la Corporación.
Inconformidad de los usuarios convocados.
Desmotivación o desinteres de las comunidades.
Deterioro del ambiente por prácticas inadecuadas que atentan a los recursos naturales. </t>
  </si>
  <si>
    <t>Planificación   inadecuada o descontextualizada de las necesidades de educación ambiental y/o las  contempladas  en el Plan de Acción Institucional de la Corporación.</t>
  </si>
  <si>
    <t xml:space="preserve">
Desconocimiento de las problemáticas ambientales priorizadas en los municipios, contempladas en el PAI vigente.</t>
  </si>
  <si>
    <t xml:space="preserve">Trabajo articulado con los CIDEAM para analizar  las necesidades manifestadas por la comunidad.  
 </t>
  </si>
  <si>
    <t>Normatividad relacionada a educación ambiental.</t>
  </si>
  <si>
    <t xml:space="preserve">Falta de Competencia de los profesionales.
Abordar una tematica que no corresponde a la problemática  requerida.
Desconocimiento de las necesidades y/o problematicas de las comunidades,  priorizadas en el Plan de Acción Institucional vigente. </t>
  </si>
  <si>
    <t xml:space="preserve">1. Mayor rigurosidad en los estudios previos exigiendo las competencias necesarias para la labor que va a ser desarrollada. 
2. Revisión previa de la metodología  por parte del lider del  proceso y/o supervisor del  contrato.
3. Evaluación de las capacitaciones por parte de los capacitados,  posterior al desarrollo de la actividad.
4.Articulación de las tematicas tratadas con los proyectos establecidos en el Plan de Acción Institucional vigente. </t>
  </si>
  <si>
    <t>Capacitar al personal en temas en los cuales se encuentren las falencias.
Realizar nuevamente la capacitación a la comunidad.</t>
  </si>
  <si>
    <t>Secretaría General
Grupo de Educación Ambiental</t>
  </si>
  <si>
    <t xml:space="preserve">1.  Programación semanal de vehículos, sala de juntas, disponibilidad de computadores portatiles, y demas equipos tecnologicos y logisticos requeridos.
2. Contar con el personal competente y suficiente para la ejecución de las actividades.  </t>
  </si>
  <si>
    <t>Reprogramar la capacitación.
Realizar capacitaciones virtuales.</t>
  </si>
  <si>
    <t>EA - FT-08: Formato Seguimiento al Servicio de Capacitaciones.
Aplicativo para solicitud  de transporte.</t>
  </si>
  <si>
    <t>Secretaría General
Grupo de Educación Ambiental</t>
  </si>
  <si>
    <t>Afectación de la imagen de la Corporación.
Incumplimiento al plan de trabajo o programación establecida. 
Desmotivación de la comunidad.
No se logra el impacto en la problemática socio ambiental.
No se cubre las necesidades que requiere la comunidad en cuanto a formación ambiental.</t>
  </si>
  <si>
    <t>Socialización de la PNEA.
Realizar mesas de trabajo con las comunidades.</t>
  </si>
  <si>
    <t xml:space="preserve">Alta dirección de la Corporación
MINAMBIENTE
Usuarios </t>
  </si>
  <si>
    <t xml:space="preserve">1. Informe de Ejecución de Actividades del Contrato.
2. Recibo a satisfacción. </t>
  </si>
  <si>
    <t>Investigaciones y sanciones pertinentes al riesgo fiscal asociado</t>
  </si>
  <si>
    <t>N.A.</t>
  </si>
  <si>
    <t>Informe de Ejecución de Actividades del Contrato.
Recibo a satisfacción.</t>
  </si>
  <si>
    <t xml:space="preserve">Aportar a la construcción de una cultura ambiental ética, consciente y responsable en el manejo del ambiente y de la vida, que considere, en el marco del desarrollo sostenible y bajo el principio de la equidad, el reconocimiento de la diversidad de dinámicas naturales, sociales y culturales existentes, en sus apuestas de intervención desde los procesos de gestión ambiental.      </t>
  </si>
  <si>
    <r>
      <t xml:space="preserve">Versión: </t>
    </r>
    <r>
      <rPr>
        <sz val="12"/>
        <rFont val="Arial"/>
        <family val="2"/>
      </rPr>
      <t>3</t>
    </r>
  </si>
  <si>
    <r>
      <rPr>
        <b/>
        <sz val="12"/>
        <rFont val="Arial"/>
        <family val="2"/>
      </rPr>
      <t xml:space="preserve">Fecha: </t>
    </r>
    <r>
      <rPr>
        <sz val="12"/>
        <rFont val="Arial"/>
        <family val="2"/>
      </rPr>
      <t>07/05/2024</t>
    </r>
  </si>
  <si>
    <t>Se incluyen un espacio para los riesgos fiscales y de seguridad de la información.
Se incluyen los criterios para la valoración de los controles establecidos.
Se incluye el cuestionario para valorar el impacto de los riesgos de corrupción.
Se adiciona dentro del formato lo relativo a la gestión de oportunidades.</t>
  </si>
  <si>
    <t>1. En el riesgo operativo: “ falta de preparación de los conferencistas de la CRA” se incluye entre los agentes generadores a los contratistas, de la misma
manera, en las causas del riesgo, se incluye “ deficiencias en habilidades pedagógicas” y se cambian los controles existentes
2. Se eliminan los riesgos estratégicos, “ falta de material de apoyo para los programas de educación solicitados por la comunidad” y “falta de personal con
las competencias requeridas para cumplir los requerimientos del proceso de Educación Ambiental"</t>
  </si>
  <si>
    <t>Proceso de educación ambiental</t>
  </si>
  <si>
    <t>1. Se ajusto el mapa de riesgo a la nueva metodologia para la administración de riesgos.
2. se incluyeron los siguientes riesgos: "Planificación inadecuada o descontextualizada de las necesidades de educación ambiental y/o las contempladas
en el Plan de Acción de la corporación", "Metodologías inadecuadas para atender a las capacitaciones según su objetivo", "Inadecuada cultura ambiental
del cuidado" y "Incumplimiento al plan de trabajo establecido"
3. Se eliminaron los riesgos: "Falta de preparación de los conferencistas de la corporación" y "Falta de disponibilidad de vehiculos"</t>
  </si>
  <si>
    <t>1. En el riesgo No. 1. Se agregó la causa “Abordar un tema que no es la problemática que la comunidad espera”.                                                                                 2. Se agregó el control “Proyectos establecidos en el PAC 2016 – 2019”.                                                                                                                                                    3. Se agregó la acción correctiva “Realizar nuevamente la capacitación a la comunidad”.                                                                                                                           4. En todos los controles descritos de cada inductor de riesgo se le agregó la periodicidad.</t>
  </si>
  <si>
    <t xml:space="preserve">1. En el riesgo No. 1. Se modificó el control “Proyectos establecidos en el PAC 2016 – 2019”,  por "“Proyectos establecidos en el PAI 2020-2023".               2. Se  ajustaron los riesgos.                                                                                                                                                                                                                                     3. Se incluyó el nuevo objetivo de la línea estratégica que aplica al proceso de acuerdo al nuevo Plan de Acción Institucional PAI 2020-2023.                            4. Adicionalmente, se incluyó el nuevo logo del SGI. </t>
  </si>
  <si>
    <t>1. Se incluyó el Riesgo No. 2.
2. Se incluyó el Riesgo No. 3. 
3. Se actualizó la redacción de las causas de los riesgos No. 1, 4 y 5.
4. Se actualizó la redacción de las consecuencias de los riesgos No. 1, 4 y 5.
5. Se actualizaron los controles de los riesgos No. 1, 4 y 5.
6. Se actualizó las acciones correctivas de los riesgos No. 1, 4 y 5.                                                                                                                                                                  
7. Se elimina los contextos del proceso, interno y externo.                                                                                                                                                                                
8. Se eliminaron los objetivos estratégicos.                                                                                                                                                                                                                   
9. Se eliminó el objetivo de calidad.</t>
  </si>
  <si>
    <t>1. Se ajusta Riesgo No.1
2. Se Elimina Riesgo No.2 - Se Traslada del  Riesgo No. 4 
3. Se Elimina Riesgo No.3 - Se Traslada del Risgo No. 5
4. Se Elimina Riesgo No. 4 y se convierte en el Riesgo No.2 
5. Se Elimina Riesgo No.5 y se  convierte en el Riesgo No. 3</t>
  </si>
  <si>
    <t>1. Se diligenció el documento bajo la nueva versión del mapa de riesgos.
2. Se actualizaron los riesgos institucionales.
3. Se incluyó un riesgo fiscal.</t>
  </si>
  <si>
    <t>MAPA DE RIESGO INSTITUCIONAL Y DE CORRUPCIÓN - PROCESO: EDUCACIÓN AMBIENTAL</t>
  </si>
  <si>
    <r>
      <rPr>
        <b/>
        <sz val="12"/>
        <rFont val="Arial"/>
        <family val="2"/>
      </rPr>
      <t xml:space="preserve">Código: </t>
    </r>
    <r>
      <rPr>
        <sz val="12"/>
        <rFont val="Arial"/>
        <family val="2"/>
      </rPr>
      <t>EA-MP-01</t>
    </r>
  </si>
  <si>
    <t>MAPA DE RIESGO INSTITUCIONAL Y DE CORRUPCIÓN - EDUCACIÓN AMBIENTAL</t>
  </si>
  <si>
    <t>Código: EA-MP-01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</si>
</sst>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0"/>
      <name val="Arial"/>
    </font>
    <font>
      <sz val="11"/>
      <color theme="1"/>
      <name val="Calibri"/>
      <family val="2"/>
      <scheme val="minor"/>
    </font>
    <font>
      <sz val="10"/>
      <name val="Arial"/>
      <family val="2"/>
    </font>
    <font>
      <b/>
      <sz val="11"/>
      <name val="Arial"/>
      <family val="2"/>
    </font>
    <font>
      <b/>
      <sz val="10"/>
      <name val="Arial"/>
      <family val="2"/>
    </font>
    <font>
      <sz val="12"/>
      <name val="Arial"/>
      <family val="2"/>
    </font>
    <font>
      <b/>
      <sz val="12"/>
      <name val="Arial"/>
      <family val="2"/>
    </font>
    <font>
      <sz val="11"/>
      <color theme="1"/>
      <name val="Calibri"/>
      <family val="2"/>
      <scheme val="minor"/>
    </font>
    <font>
      <b/>
      <sz val="10"/>
      <color rgb="FF00B050"/>
      <name val="Arial"/>
      <family val="2"/>
    </font>
    <font>
      <b/>
      <sz val="9"/>
      <name val="Arial"/>
      <family val="2"/>
    </font>
    <font>
      <sz val="8"/>
      <name val="Arial"/>
      <family val="2"/>
    </font>
    <font>
      <b/>
      <sz val="14"/>
      <name val="Arial"/>
      <family val="2"/>
    </font>
    <font>
      <sz val="11"/>
      <name val="Calibri"/>
      <family val="2"/>
    </font>
    <font>
      <i/>
      <sz val="10"/>
      <name val="Arial"/>
      <family val="2"/>
    </font>
    <font>
      <b/>
      <sz val="12"/>
      <color rgb="FF000000"/>
      <name val="Arial"/>
      <family val="2"/>
    </font>
    <font>
      <sz val="12"/>
      <color rgb="FF000000"/>
      <name val="Arial"/>
      <family val="2"/>
    </font>
    <font>
      <i/>
      <sz val="12"/>
      <name val="Arial"/>
      <family val="2"/>
    </font>
  </fonts>
  <fills count="19">
    <fill>
      <patternFill patternType="none"/>
    </fill>
    <fill>
      <patternFill patternType="gray125"/>
    </fill>
    <fill>
      <patternFill patternType="solid">
        <fgColor theme="6" tint="-0.249977111117893"/>
        <bgColor indexed="64"/>
      </patternFill>
    </fill>
    <fill>
      <patternFill patternType="solid">
        <fgColor theme="0" tint="-0.24994659260841701"/>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bgColor indexed="64"/>
      </patternFill>
    </fill>
  </fills>
  <borders count="6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3">
    <xf numFmtId="0" fontId="0" fillId="0" borderId="0"/>
    <xf numFmtId="0" fontId="7" fillId="0" borderId="0"/>
    <xf numFmtId="0" fontId="1" fillId="0" borderId="0"/>
  </cellStyleXfs>
  <cellXfs count="433">
    <xf numFmtId="0" fontId="0" fillId="0" borderId="0" xfId="0"/>
    <xf numFmtId="0" fontId="2" fillId="0" borderId="0" xfId="0" applyFont="1" applyAlignment="1">
      <alignment horizontal="center" vertical="center"/>
    </xf>
    <xf numFmtId="0" fontId="4" fillId="0" borderId="0" xfId="0" applyFont="1"/>
    <xf numFmtId="0" fontId="2" fillId="0" borderId="0" xfId="0" applyFont="1"/>
    <xf numFmtId="0" fontId="4" fillId="0" borderId="3"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4" fillId="0" borderId="0" xfId="0" applyFont="1" applyAlignment="1">
      <alignment horizontal="center"/>
    </xf>
    <xf numFmtId="0" fontId="4" fillId="2" borderId="8" xfId="0" applyFont="1" applyFill="1" applyBorder="1" applyAlignment="1">
      <alignment horizontal="center" vertical="center" wrapText="1"/>
    </xf>
    <xf numFmtId="0" fontId="8" fillId="0" borderId="0" xfId="0" applyFont="1"/>
    <xf numFmtId="0" fontId="4" fillId="0" borderId="0" xfId="0" applyFont="1" applyAlignment="1">
      <alignment horizontal="left" vertical="center" wrapText="1"/>
    </xf>
    <xf numFmtId="0" fontId="4" fillId="0" borderId="0" xfId="0" applyFont="1" applyAlignment="1">
      <alignment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4" fillId="0" borderId="3" xfId="0" applyFont="1" applyBorder="1" applyAlignment="1">
      <alignment horizontal="center" vertical="center"/>
    </xf>
    <xf numFmtId="0" fontId="0" fillId="10" borderId="0" xfId="0" applyFill="1"/>
    <xf numFmtId="0" fontId="9" fillId="0" borderId="3" xfId="0" applyFont="1" applyBorder="1" applyAlignment="1">
      <alignment horizontal="center" vertical="center" wrapText="1"/>
    </xf>
    <xf numFmtId="0" fontId="0" fillId="10" borderId="0" xfId="0" applyFill="1" applyAlignment="1">
      <alignment vertical="center" wrapText="1"/>
    </xf>
    <xf numFmtId="0" fontId="0" fillId="0" borderId="0" xfId="0" applyAlignment="1">
      <alignment vertical="center" wrapText="1"/>
    </xf>
    <xf numFmtId="164" fontId="4" fillId="0" borderId="3" xfId="0" applyNumberFormat="1" applyFont="1"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2" fillId="10" borderId="0" xfId="0" applyFont="1" applyFill="1" applyAlignment="1">
      <alignment vertical="center" wrapText="1"/>
    </xf>
    <xf numFmtId="0" fontId="0" fillId="10" borderId="0" xfId="0" applyFill="1" applyAlignment="1">
      <alignment horizontal="justify" vertical="center" wrapText="1"/>
    </xf>
    <xf numFmtId="0" fontId="0" fillId="0" borderId="3" xfId="0" applyBorder="1" applyAlignment="1">
      <alignment vertical="center" wrapText="1"/>
    </xf>
    <xf numFmtId="164" fontId="0" fillId="0" borderId="3" xfId="0" applyNumberFormat="1" applyBorder="1" applyAlignment="1">
      <alignment vertical="center" wrapText="1"/>
    </xf>
    <xf numFmtId="0" fontId="0" fillId="0" borderId="0" xfId="0" applyAlignment="1">
      <alignment horizontal="justify" vertical="center" wrapText="1"/>
    </xf>
    <xf numFmtId="0" fontId="0" fillId="10" borderId="3" xfId="0" applyFill="1" applyBorder="1" applyAlignment="1">
      <alignment horizontal="center" vertical="center" wrapText="1"/>
    </xf>
    <xf numFmtId="164" fontId="0" fillId="10" borderId="3" xfId="0" applyNumberFormat="1" applyFill="1" applyBorder="1" applyAlignment="1">
      <alignment horizontal="center" vertical="center" wrapText="1"/>
    </xf>
    <xf numFmtId="0" fontId="0" fillId="10" borderId="0" xfId="0" applyFill="1" applyAlignment="1">
      <alignment horizontal="center" vertical="center" wrapText="1"/>
    </xf>
    <xf numFmtId="164" fontId="0" fillId="10" borderId="0" xfId="0" applyNumberFormat="1" applyFill="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2" fillId="0" borderId="15" xfId="0" applyFont="1" applyBorder="1" applyAlignment="1">
      <alignment horizontal="center" vertical="center" wrapText="1"/>
    </xf>
    <xf numFmtId="0" fontId="4" fillId="2" borderId="33" xfId="0" applyFont="1" applyFill="1" applyBorder="1" applyAlignment="1">
      <alignment horizontal="center" vertical="center" wrapText="1"/>
    </xf>
    <xf numFmtId="0" fontId="4" fillId="2" borderId="38" xfId="0" applyFont="1" applyFill="1" applyBorder="1" applyAlignment="1">
      <alignment horizontal="center" vertical="center"/>
    </xf>
    <xf numFmtId="0" fontId="2" fillId="0" borderId="29" xfId="0" applyFont="1" applyBorder="1" applyAlignment="1">
      <alignment horizontal="center" vertical="center"/>
    </xf>
    <xf numFmtId="0" fontId="2" fillId="0" borderId="2" xfId="0" applyFont="1" applyBorder="1" applyAlignment="1">
      <alignment horizontal="center" vertical="center"/>
    </xf>
    <xf numFmtId="0" fontId="2" fillId="0" borderId="24" xfId="0" applyFont="1" applyBorder="1" applyAlignment="1">
      <alignment horizontal="center" vertical="center"/>
    </xf>
    <xf numFmtId="0" fontId="4" fillId="0" borderId="47" xfId="0" applyFont="1" applyBorder="1" applyAlignment="1">
      <alignmen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0" xfId="0" applyFont="1" applyAlignment="1">
      <alignment vertical="center" wrapText="1"/>
    </xf>
    <xf numFmtId="0" fontId="5" fillId="0" borderId="25"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59" xfId="0" applyFont="1" applyBorder="1" applyAlignment="1">
      <alignment horizontal="center" vertical="center" wrapText="1"/>
    </xf>
    <xf numFmtId="0" fontId="5" fillId="6" borderId="1"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5" fillId="0" borderId="60" xfId="0" applyFont="1" applyBorder="1" applyAlignment="1">
      <alignment horizontal="center" vertical="center" wrapText="1"/>
    </xf>
    <xf numFmtId="0" fontId="5" fillId="5"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0" borderId="61"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0" borderId="4" xfId="0" applyFont="1" applyBorder="1" applyAlignment="1">
      <alignment horizontal="center" vertical="center"/>
    </xf>
    <xf numFmtId="0" fontId="6" fillId="0" borderId="17" xfId="0" applyFont="1" applyBorder="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6" fillId="13" borderId="25" xfId="0" applyFont="1" applyFill="1" applyBorder="1" applyAlignment="1">
      <alignment horizontal="center" vertical="center" wrapText="1"/>
    </xf>
    <xf numFmtId="0" fontId="6" fillId="13" borderId="11" xfId="0" applyFont="1" applyFill="1" applyBorder="1" applyAlignment="1">
      <alignment horizontal="center" vertical="center" wrapText="1"/>
    </xf>
    <xf numFmtId="0" fontId="6" fillId="13" borderId="30"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17" xfId="0" applyFont="1" applyBorder="1" applyAlignment="1">
      <alignment horizontal="center" vertical="center" wrapText="1"/>
    </xf>
    <xf numFmtId="0" fontId="5" fillId="0" borderId="50" xfId="0" applyFont="1" applyBorder="1" applyAlignment="1">
      <alignment horizontal="center" vertical="center" wrapText="1"/>
    </xf>
    <xf numFmtId="0" fontId="2" fillId="0" borderId="14" xfId="0" applyFont="1" applyBorder="1" applyAlignment="1">
      <alignment horizontal="center" vertical="center" wrapText="1"/>
    </xf>
    <xf numFmtId="0" fontId="6" fillId="13" borderId="39" xfId="0" applyFont="1" applyFill="1" applyBorder="1" applyAlignment="1">
      <alignment horizontal="center" vertical="center" wrapText="1"/>
    </xf>
    <xf numFmtId="0" fontId="5" fillId="0" borderId="54" xfId="0" applyFont="1" applyBorder="1" applyAlignment="1">
      <alignment horizontal="center" vertical="center" wrapText="1"/>
    </xf>
    <xf numFmtId="0" fontId="2" fillId="0" borderId="0" xfId="0" applyFont="1" applyAlignment="1">
      <alignment horizontal="justify" vertical="center" wrapText="1"/>
    </xf>
    <xf numFmtId="0" fontId="2" fillId="0" borderId="0" xfId="0" quotePrefix="1" applyFont="1" applyAlignment="1">
      <alignment horizontal="justify" vertical="center" wrapText="1"/>
    </xf>
    <xf numFmtId="0" fontId="12" fillId="0" borderId="0" xfId="0" applyFont="1" applyAlignment="1">
      <alignment horizontal="justify" vertical="center" wrapText="1"/>
    </xf>
    <xf numFmtId="0" fontId="2" fillId="0" borderId="0" xfId="0" applyFont="1" applyAlignment="1">
      <alignment vertical="center" wrapText="1"/>
    </xf>
    <xf numFmtId="0" fontId="2" fillId="0" borderId="15" xfId="0" applyFont="1" applyBorder="1" applyAlignment="1">
      <alignment horizontal="center" vertical="center"/>
    </xf>
    <xf numFmtId="0" fontId="6" fillId="15" borderId="3" xfId="0" applyFont="1" applyFill="1" applyBorder="1" applyAlignment="1">
      <alignment horizontal="center" vertical="center" wrapText="1"/>
    </xf>
    <xf numFmtId="0" fontId="6" fillId="15" borderId="15" xfId="0" applyFont="1" applyFill="1" applyBorder="1" applyAlignment="1">
      <alignment horizontal="center" vertical="center" wrapText="1"/>
    </xf>
    <xf numFmtId="0" fontId="5" fillId="16" borderId="15" xfId="0" applyFont="1" applyFill="1" applyBorder="1" applyAlignment="1">
      <alignment horizontal="center" vertical="center" wrapText="1"/>
    </xf>
    <xf numFmtId="0" fontId="6" fillId="0" borderId="0" xfId="0" applyFont="1" applyAlignment="1">
      <alignment horizontal="center" vertical="center"/>
    </xf>
    <xf numFmtId="0" fontId="5" fillId="7" borderId="2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6" fillId="0" borderId="0" xfId="0" applyFont="1"/>
    <xf numFmtId="0" fontId="4" fillId="13" borderId="3" xfId="0" applyFont="1" applyFill="1" applyBorder="1"/>
    <xf numFmtId="0" fontId="4" fillId="5" borderId="3" xfId="0" applyFont="1" applyFill="1" applyBorder="1"/>
    <xf numFmtId="0" fontId="4" fillId="16" borderId="3" xfId="0" applyFont="1" applyFill="1" applyBorder="1"/>
    <xf numFmtId="0" fontId="2" fillId="0" borderId="53" xfId="0" applyFont="1" applyBorder="1" applyAlignment="1">
      <alignment horizontal="center" vertical="center" wrapText="1"/>
    </xf>
    <xf numFmtId="0" fontId="6" fillId="15" borderId="4" xfId="0" applyFont="1" applyFill="1" applyBorder="1" applyAlignment="1">
      <alignment horizontal="center" vertical="center" wrapText="1"/>
    </xf>
    <xf numFmtId="0" fontId="5" fillId="16" borderId="3" xfId="0" applyFont="1" applyFill="1" applyBorder="1" applyAlignment="1">
      <alignment horizontal="center" vertical="center" wrapText="1"/>
    </xf>
    <xf numFmtId="0" fontId="6" fillId="15" borderId="1" xfId="0" applyFont="1" applyFill="1" applyBorder="1" applyAlignment="1">
      <alignment vertical="center" wrapText="1"/>
    </xf>
    <xf numFmtId="0" fontId="6" fillId="15" borderId="22" xfId="0" applyFont="1" applyFill="1" applyBorder="1" applyAlignment="1">
      <alignment vertical="center" wrapText="1"/>
    </xf>
    <xf numFmtId="0" fontId="6" fillId="15" borderId="2" xfId="0" applyFont="1" applyFill="1" applyBorder="1" applyAlignment="1">
      <alignment vertical="center" wrapText="1"/>
    </xf>
    <xf numFmtId="0" fontId="6" fillId="15" borderId="3" xfId="0" applyFont="1" applyFill="1" applyBorder="1" applyAlignment="1">
      <alignment vertical="center" wrapText="1"/>
    </xf>
    <xf numFmtId="0" fontId="4" fillId="2" borderId="3" xfId="0" applyFont="1" applyFill="1" applyBorder="1" applyAlignment="1">
      <alignment horizontal="center" vertical="center" textRotation="90" wrapText="1"/>
    </xf>
    <xf numFmtId="0" fontId="4" fillId="2" borderId="2" xfId="0" applyFont="1" applyFill="1" applyBorder="1" applyAlignment="1">
      <alignment horizontal="center" vertical="center"/>
    </xf>
    <xf numFmtId="0" fontId="4" fillId="2" borderId="4" xfId="0" applyFont="1" applyFill="1" applyBorder="1" applyAlignment="1">
      <alignment vertical="center" wrapText="1"/>
    </xf>
    <xf numFmtId="0" fontId="6" fillId="0" borderId="0" xfId="0" applyFont="1" applyAlignment="1">
      <alignment horizontal="center" vertical="center" wrapText="1"/>
    </xf>
    <xf numFmtId="16" fontId="6" fillId="0" borderId="0" xfId="0" applyNumberFormat="1" applyFont="1" applyAlignment="1">
      <alignment horizontal="center" vertical="center" wrapText="1"/>
    </xf>
    <xf numFmtId="3" fontId="4" fillId="0" borderId="0" xfId="0" applyNumberFormat="1" applyFont="1" applyAlignment="1">
      <alignment horizontal="center" vertical="center"/>
    </xf>
    <xf numFmtId="0" fontId="5" fillId="4"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2" fillId="0" borderId="22" xfId="0" applyFont="1" applyBorder="1" applyAlignment="1">
      <alignment horizontal="center" vertical="center"/>
    </xf>
    <xf numFmtId="0" fontId="2" fillId="0" borderId="3" xfId="0" applyFont="1" applyBorder="1" applyAlignment="1">
      <alignment horizontal="center" vertical="center" textRotation="90"/>
    </xf>
    <xf numFmtId="0" fontId="2" fillId="12" borderId="3" xfId="0" applyFont="1" applyFill="1" applyBorder="1" applyAlignment="1">
      <alignment horizontal="center" vertical="center"/>
    </xf>
    <xf numFmtId="0" fontId="2" fillId="0" borderId="22" xfId="0" applyFont="1" applyBorder="1" applyAlignment="1">
      <alignment horizontal="center" vertical="center" textRotation="90"/>
    </xf>
    <xf numFmtId="0" fontId="2" fillId="12" borderId="22" xfId="0" applyFont="1" applyFill="1" applyBorder="1" applyAlignment="1">
      <alignment horizontal="center" vertical="center"/>
    </xf>
    <xf numFmtId="0" fontId="4" fillId="0" borderId="3" xfId="0" applyFont="1" applyBorder="1" applyAlignment="1">
      <alignment vertical="center"/>
    </xf>
    <xf numFmtId="0" fontId="2" fillId="0" borderId="15"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22" xfId="0" applyFont="1" applyBorder="1" applyAlignment="1">
      <alignment horizontal="justify" vertical="center" wrapText="1"/>
    </xf>
    <xf numFmtId="0" fontId="10" fillId="2" borderId="8" xfId="0" applyFont="1" applyFill="1" applyBorder="1" applyAlignment="1">
      <alignment horizontal="center" vertical="center" textRotation="90" wrapText="1"/>
    </xf>
    <xf numFmtId="0" fontId="0" fillId="0" borderId="3" xfId="0" applyBorder="1" applyAlignment="1">
      <alignment horizontal="justify" vertical="center" wrapText="1"/>
    </xf>
    <xf numFmtId="0" fontId="2" fillId="0" borderId="4" xfId="0" applyFont="1" applyBorder="1" applyAlignment="1">
      <alignment horizontal="justify" vertical="center" wrapText="1"/>
    </xf>
    <xf numFmtId="0" fontId="0" fillId="0" borderId="4" xfId="0" applyBorder="1" applyAlignment="1">
      <alignment horizontal="justify" vertical="center" wrapText="1"/>
    </xf>
    <xf numFmtId="0" fontId="0" fillId="0" borderId="15" xfId="0" applyBorder="1" applyAlignment="1">
      <alignment horizontal="justify" vertical="center" wrapText="1"/>
    </xf>
    <xf numFmtId="0" fontId="0" fillId="0" borderId="17" xfId="0" applyBorder="1" applyAlignment="1">
      <alignment horizontal="justify" vertical="center" wrapText="1"/>
    </xf>
    <xf numFmtId="0" fontId="4" fillId="12" borderId="5" xfId="0" applyFont="1" applyFill="1" applyBorder="1" applyAlignment="1">
      <alignment horizontal="center" vertical="center" wrapText="1"/>
    </xf>
    <xf numFmtId="0" fontId="4" fillId="12" borderId="15" xfId="0" applyFont="1" applyFill="1" applyBorder="1" applyAlignment="1">
      <alignment horizontal="center" vertical="center" wrapText="1"/>
    </xf>
    <xf numFmtId="0" fontId="4" fillId="12" borderId="17" xfId="0" applyFont="1" applyFill="1" applyBorder="1" applyAlignment="1">
      <alignment horizontal="center" vertical="center" wrapText="1"/>
    </xf>
    <xf numFmtId="0" fontId="0" fillId="0" borderId="22" xfId="0" applyBorder="1" applyAlignment="1">
      <alignment horizontal="justify" vertical="center" wrapText="1"/>
    </xf>
    <xf numFmtId="0" fontId="2" fillId="0" borderId="23" xfId="0" applyFont="1" applyBorder="1" applyAlignment="1">
      <alignment horizontal="justify" vertical="center" wrapText="1"/>
    </xf>
    <xf numFmtId="0" fontId="2" fillId="0" borderId="17" xfId="0" applyFont="1" applyBorder="1" applyAlignment="1">
      <alignment horizontal="justify" vertical="center" wrapText="1"/>
    </xf>
    <xf numFmtId="0" fontId="0" fillId="0" borderId="23" xfId="0" applyBorder="1" applyAlignment="1">
      <alignment horizontal="justify" vertical="center" wrapText="1"/>
    </xf>
    <xf numFmtId="0" fontId="4" fillId="12" borderId="29" xfId="0" applyFont="1" applyFill="1" applyBorder="1" applyAlignment="1">
      <alignment horizontal="center" vertical="center" wrapText="1"/>
    </xf>
    <xf numFmtId="0" fontId="0" fillId="0" borderId="11" xfId="0" applyBorder="1" applyAlignment="1">
      <alignment horizontal="justify" vertical="center" wrapText="1"/>
    </xf>
    <xf numFmtId="0" fontId="0" fillId="0" borderId="30" xfId="0" applyBorder="1" applyAlignment="1">
      <alignment horizontal="justify" vertical="center" wrapText="1"/>
    </xf>
    <xf numFmtId="0" fontId="4" fillId="0" borderId="2" xfId="0" applyFont="1" applyBorder="1" applyAlignment="1">
      <alignment horizontal="center" vertical="center"/>
    </xf>
    <xf numFmtId="0" fontId="0" fillId="0" borderId="14" xfId="0" applyBorder="1" applyAlignment="1">
      <alignment horizontal="justify" vertical="center" wrapText="1"/>
    </xf>
    <xf numFmtId="0" fontId="2" fillId="0" borderId="14" xfId="0" applyFont="1" applyBorder="1" applyAlignment="1">
      <alignment horizontal="justify" vertical="center" wrapText="1"/>
    </xf>
    <xf numFmtId="0" fontId="4" fillId="12" borderId="0" xfId="0" applyFont="1" applyFill="1" applyAlignment="1">
      <alignment horizontal="center" vertical="center" wrapText="1"/>
    </xf>
    <xf numFmtId="0" fontId="0" fillId="0" borderId="13" xfId="0" applyBorder="1" applyAlignment="1">
      <alignment horizontal="justify" vertical="center" wrapText="1"/>
    </xf>
    <xf numFmtId="0" fontId="2" fillId="0" borderId="13"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7" xfId="0" applyBorder="1" applyAlignment="1">
      <alignment horizontal="justify" vertical="center" wrapText="1"/>
    </xf>
    <xf numFmtId="0" fontId="2" fillId="0" borderId="8" xfId="0" applyFont="1" applyBorder="1" applyAlignment="1">
      <alignment horizontal="justify" vertical="center" wrapText="1"/>
    </xf>
    <xf numFmtId="0" fontId="0" fillId="0" borderId="8" xfId="0" applyBorder="1" applyAlignment="1">
      <alignment horizontal="justify" vertical="center" wrapText="1"/>
    </xf>
    <xf numFmtId="0" fontId="2" fillId="0" borderId="27" xfId="0" applyFont="1" applyBorder="1" applyAlignment="1">
      <alignment horizontal="justify" vertical="center" wrapText="1"/>
    </xf>
    <xf numFmtId="0" fontId="4" fillId="2" borderId="33" xfId="0" applyFont="1" applyFill="1" applyBorder="1" applyAlignment="1">
      <alignment horizontal="center" vertical="center"/>
    </xf>
    <xf numFmtId="0" fontId="4" fillId="2" borderId="36" xfId="0" applyFont="1" applyFill="1" applyBorder="1" applyAlignment="1">
      <alignment horizontal="center" vertical="center"/>
    </xf>
    <xf numFmtId="0" fontId="5" fillId="0" borderId="2" xfId="0" applyFont="1" applyBorder="1" applyAlignment="1">
      <alignment vertical="center" wrapText="1"/>
    </xf>
    <xf numFmtId="0" fontId="4" fillId="2" borderId="3" xfId="0" applyFont="1" applyFill="1" applyBorder="1" applyAlignment="1">
      <alignment horizontal="center" vertical="center" wrapText="1"/>
    </xf>
    <xf numFmtId="0" fontId="2" fillId="0" borderId="63" xfId="0" applyFont="1" applyBorder="1" applyAlignment="1">
      <alignment horizontal="justify" vertical="center" wrapText="1"/>
    </xf>
    <xf numFmtId="0" fontId="2" fillId="0" borderId="1" xfId="0" applyFont="1" applyBorder="1" applyAlignment="1">
      <alignment horizontal="center" vertical="center"/>
    </xf>
    <xf numFmtId="0" fontId="4" fillId="2" borderId="3" xfId="0" applyFont="1" applyFill="1" applyBorder="1" applyAlignment="1">
      <alignment horizontal="center" vertical="center"/>
    </xf>
    <xf numFmtId="0" fontId="10" fillId="2" borderId="3" xfId="0" applyFont="1" applyFill="1" applyBorder="1" applyAlignment="1">
      <alignment horizontal="center" vertical="center" textRotation="90" wrapText="1"/>
    </xf>
    <xf numFmtId="0" fontId="2" fillId="0" borderId="64" xfId="0" applyFont="1" applyBorder="1" applyAlignment="1">
      <alignment horizontal="justify" vertical="center" wrapText="1"/>
    </xf>
    <xf numFmtId="0" fontId="2" fillId="0" borderId="18" xfId="0" applyFont="1" applyBorder="1" applyAlignment="1">
      <alignment horizontal="center" vertical="center" textRotation="90"/>
    </xf>
    <xf numFmtId="0" fontId="2" fillId="12" borderId="18" xfId="0" applyFont="1" applyFill="1" applyBorder="1" applyAlignment="1">
      <alignment horizontal="center" vertical="center"/>
    </xf>
    <xf numFmtId="0" fontId="2" fillId="0" borderId="65" xfId="0" applyFont="1" applyBorder="1" applyAlignment="1">
      <alignment horizontal="center" vertical="center" textRotation="90"/>
    </xf>
    <xf numFmtId="0" fontId="2" fillId="12" borderId="65" xfId="0" applyFont="1" applyFill="1" applyBorder="1" applyAlignment="1">
      <alignment horizontal="center" vertical="center"/>
    </xf>
    <xf numFmtId="0" fontId="4" fillId="2" borderId="5" xfId="0" applyFont="1" applyFill="1" applyBorder="1" applyAlignment="1">
      <alignment horizontal="center" vertical="center" wrapText="1"/>
    </xf>
    <xf numFmtId="0" fontId="10" fillId="2" borderId="15" xfId="0" applyFont="1" applyFill="1" applyBorder="1" applyAlignment="1">
      <alignment horizontal="center" vertical="center" textRotation="90" wrapText="1"/>
    </xf>
    <xf numFmtId="0" fontId="4" fillId="2" borderId="15" xfId="0" applyFont="1" applyFill="1" applyBorder="1" applyAlignment="1">
      <alignment horizontal="center" vertical="center" wrapText="1"/>
    </xf>
    <xf numFmtId="0" fontId="5" fillId="0" borderId="3" xfId="0" applyFont="1" applyBorder="1" applyAlignment="1">
      <alignment horizontal="justify" vertical="center" wrapText="1"/>
    </xf>
    <xf numFmtId="0" fontId="14" fillId="18" borderId="3" xfId="0" applyFont="1" applyFill="1" applyBorder="1" applyAlignment="1">
      <alignment horizontal="center" vertical="center" wrapText="1"/>
    </xf>
    <xf numFmtId="0" fontId="2" fillId="0" borderId="3" xfId="0" applyFont="1" applyBorder="1" applyAlignment="1">
      <alignment horizontal="left" wrapText="1"/>
    </xf>
    <xf numFmtId="0" fontId="2" fillId="0" borderId="1" xfId="0" applyFont="1" applyBorder="1" applyAlignment="1">
      <alignment vertical="center" wrapText="1"/>
    </xf>
    <xf numFmtId="14" fontId="2" fillId="0" borderId="3"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3" xfId="0" applyFont="1" applyBorder="1" applyAlignment="1">
      <alignment horizontal="center" vertical="center"/>
    </xf>
    <xf numFmtId="0" fontId="2" fillId="0" borderId="22" xfId="0" applyFont="1" applyBorder="1" applyAlignment="1">
      <alignment horizontal="center" vertical="center" wrapText="1"/>
    </xf>
    <xf numFmtId="0" fontId="2" fillId="0" borderId="45" xfId="0" applyFont="1" applyBorder="1" applyAlignment="1">
      <alignment horizontal="center" vertical="center" wrapText="1"/>
    </xf>
    <xf numFmtId="0" fontId="2" fillId="7" borderId="22" xfId="0" applyFont="1" applyFill="1" applyBorder="1" applyAlignment="1">
      <alignment horizontal="center" vertical="center" wrapText="1"/>
    </xf>
    <xf numFmtId="0" fontId="2" fillId="7" borderId="45" xfId="0" applyFont="1" applyFill="1" applyBorder="1" applyAlignment="1">
      <alignment horizontal="center" vertical="center" wrapText="1"/>
    </xf>
    <xf numFmtId="0" fontId="2" fillId="0" borderId="22"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8" borderId="43" xfId="0" applyFont="1" applyFill="1" applyBorder="1" applyAlignment="1">
      <alignment horizontal="left" vertical="center"/>
    </xf>
    <xf numFmtId="0" fontId="4" fillId="8" borderId="49" xfId="0" applyFont="1" applyFill="1" applyBorder="1" applyAlignment="1">
      <alignment horizontal="left" vertical="center"/>
    </xf>
    <xf numFmtId="0" fontId="4" fillId="8" borderId="0" xfId="0" applyFont="1" applyFill="1" applyAlignment="1">
      <alignment horizontal="left" vertical="center"/>
    </xf>
    <xf numFmtId="0" fontId="4" fillId="8" borderId="48" xfId="0" applyFont="1" applyFill="1" applyBorder="1" applyAlignment="1">
      <alignment horizontal="left" vertical="center"/>
    </xf>
    <xf numFmtId="0" fontId="4" fillId="9" borderId="39" xfId="0" applyFont="1" applyFill="1" applyBorder="1" applyAlignment="1">
      <alignment horizontal="center" vertical="center"/>
    </xf>
    <xf numFmtId="0" fontId="4" fillId="9" borderId="40" xfId="0" applyFont="1" applyFill="1" applyBorder="1" applyAlignment="1">
      <alignment horizontal="center" vertical="center"/>
    </xf>
    <xf numFmtId="0" fontId="4" fillId="9" borderId="41" xfId="0" applyFont="1" applyFill="1" applyBorder="1" applyAlignment="1">
      <alignment horizontal="center" vertical="center"/>
    </xf>
    <xf numFmtId="0" fontId="4" fillId="9" borderId="1" xfId="0" applyFont="1" applyFill="1" applyBorder="1" applyAlignment="1">
      <alignment horizontal="center" vertical="center" wrapText="1"/>
    </xf>
    <xf numFmtId="0" fontId="4" fillId="9" borderId="22" xfId="0" applyFont="1" applyFill="1" applyBorder="1" applyAlignment="1">
      <alignment horizontal="center" vertical="center" wrapText="1"/>
    </xf>
    <xf numFmtId="0" fontId="4" fillId="9" borderId="2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11" xfId="0" applyFont="1" applyBorder="1" applyAlignment="1">
      <alignment horizontal="center" vertical="center" wrapText="1"/>
    </xf>
    <xf numFmtId="0" fontId="2" fillId="0" borderId="3" xfId="0" applyFont="1" applyBorder="1" applyAlignment="1">
      <alignment horizontal="justify" vertical="center" wrapText="1"/>
    </xf>
    <xf numFmtId="0" fontId="2" fillId="7" borderId="3"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30" xfId="0" applyFont="1" applyFill="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29" xfId="0" applyFont="1" applyBorder="1" applyAlignment="1">
      <alignment horizontal="center" vertical="center"/>
    </xf>
    <xf numFmtId="0" fontId="4" fillId="0" borderId="11" xfId="0" applyFont="1" applyBorder="1" applyAlignment="1">
      <alignment horizontal="center" vertical="center"/>
    </xf>
    <xf numFmtId="0" fontId="2" fillId="0" borderId="11" xfId="0" applyFont="1" applyBorder="1" applyAlignment="1">
      <alignment horizontal="justify" vertical="center" wrapText="1"/>
    </xf>
    <xf numFmtId="0" fontId="2" fillId="0" borderId="30" xfId="0" applyFont="1" applyBorder="1" applyAlignment="1">
      <alignment horizontal="justify" vertical="center" wrapText="1"/>
    </xf>
    <xf numFmtId="0" fontId="4" fillId="8" borderId="1" xfId="0" applyFont="1" applyFill="1" applyBorder="1" applyAlignment="1">
      <alignment horizontal="left" vertical="center"/>
    </xf>
    <xf numFmtId="0" fontId="4" fillId="8" borderId="22" xfId="0" applyFont="1" applyFill="1" applyBorder="1" applyAlignment="1">
      <alignment horizontal="left" vertical="center"/>
    </xf>
    <xf numFmtId="0" fontId="4" fillId="8" borderId="23" xfId="0" applyFont="1" applyFill="1" applyBorder="1" applyAlignment="1">
      <alignment horizontal="left" vertical="center"/>
    </xf>
    <xf numFmtId="0" fontId="2" fillId="0" borderId="2" xfId="0" applyFont="1" applyBorder="1" applyAlignment="1">
      <alignment horizontal="justify" vertical="center" wrapText="1"/>
    </xf>
    <xf numFmtId="0" fontId="6" fillId="0" borderId="16" xfId="0" applyFont="1" applyBorder="1" applyAlignment="1">
      <alignment horizontal="center" vertical="center" wrapText="1"/>
    </xf>
    <xf numFmtId="0" fontId="6" fillId="0" borderId="50"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6" xfId="0" applyFont="1" applyBorder="1" applyAlignment="1">
      <alignment horizontal="center" vertical="center" wrapText="1"/>
    </xf>
    <xf numFmtId="0" fontId="4" fillId="9" borderId="2" xfId="0" applyFont="1" applyFill="1" applyBorder="1" applyAlignment="1">
      <alignment horizontal="center" vertical="center"/>
    </xf>
    <xf numFmtId="0" fontId="4" fillId="9" borderId="3" xfId="0" applyFont="1" applyFill="1" applyBorder="1" applyAlignment="1">
      <alignment horizontal="center" vertical="center"/>
    </xf>
    <xf numFmtId="0" fontId="4" fillId="9" borderId="3" xfId="0" applyFont="1" applyFill="1" applyBorder="1" applyAlignment="1">
      <alignment horizontal="center" vertical="center" wrapText="1"/>
    </xf>
    <xf numFmtId="0" fontId="5" fillId="0" borderId="16" xfId="0" applyFont="1" applyBorder="1" applyAlignment="1">
      <alignment horizontal="center" vertical="center" wrapText="1"/>
    </xf>
    <xf numFmtId="0" fontId="5" fillId="0" borderId="53" xfId="0" applyFont="1" applyBorder="1" applyAlignment="1">
      <alignment horizontal="center" vertical="center" wrapText="1"/>
    </xf>
    <xf numFmtId="0" fontId="2" fillId="0" borderId="30" xfId="0" applyFont="1" applyBorder="1" applyAlignment="1">
      <alignment horizontal="center" vertical="center"/>
    </xf>
    <xf numFmtId="0" fontId="4" fillId="9" borderId="39" xfId="0" applyFont="1" applyFill="1" applyBorder="1" applyAlignment="1">
      <alignment horizontal="center" vertical="center" wrapText="1"/>
    </xf>
    <xf numFmtId="0" fontId="4" fillId="9" borderId="40"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2" fillId="0" borderId="29" xfId="0" applyFont="1" applyBorder="1" applyAlignment="1">
      <alignment horizontal="justify" vertical="center" wrapText="1"/>
    </xf>
    <xf numFmtId="0" fontId="4" fillId="2" borderId="33" xfId="0" applyFont="1" applyFill="1" applyBorder="1" applyAlignment="1">
      <alignment horizontal="center" vertical="center"/>
    </xf>
    <xf numFmtId="0" fontId="4" fillId="2" borderId="8" xfId="0" applyFont="1" applyFill="1" applyBorder="1" applyAlignment="1">
      <alignment horizontal="center" vertical="center"/>
    </xf>
    <xf numFmtId="0" fontId="2" fillId="0" borderId="31" xfId="0" applyFont="1" applyBorder="1" applyAlignment="1">
      <alignment horizontal="center" vertical="center" wrapText="1"/>
    </xf>
    <xf numFmtId="0" fontId="2" fillId="0" borderId="4" xfId="0" applyFont="1" applyBorder="1" applyAlignment="1">
      <alignment horizontal="center" vertical="center" wrapText="1"/>
    </xf>
    <xf numFmtId="0" fontId="2" fillId="7" borderId="12" xfId="0" applyFont="1" applyFill="1" applyBorder="1" applyAlignment="1">
      <alignment horizontal="center" vertical="center" wrapText="1"/>
    </xf>
    <xf numFmtId="0" fontId="2" fillId="7" borderId="67" xfId="0" applyFont="1" applyFill="1" applyBorder="1" applyAlignment="1">
      <alignment horizontal="center" vertical="center" wrapText="1"/>
    </xf>
    <xf numFmtId="3" fontId="2" fillId="0" borderId="9"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3" fontId="2" fillId="0" borderId="14" xfId="0" applyNumberFormat="1" applyFont="1" applyBorder="1" applyAlignment="1">
      <alignment horizontal="center" vertical="center" wrapText="1"/>
    </xf>
    <xf numFmtId="14" fontId="2" fillId="0" borderId="9" xfId="0" applyNumberFormat="1" applyFont="1" applyBorder="1" applyAlignment="1">
      <alignment horizontal="center" vertical="center" wrapText="1"/>
    </xf>
    <xf numFmtId="14" fontId="2" fillId="0" borderId="13" xfId="0" applyNumberFormat="1" applyFont="1" applyBorder="1" applyAlignment="1">
      <alignment horizontal="center" vertical="center" wrapText="1"/>
    </xf>
    <xf numFmtId="14" fontId="2" fillId="0" borderId="14" xfId="0" applyNumberFormat="1" applyFont="1" applyBorder="1" applyAlignment="1">
      <alignment horizontal="center" vertical="center" wrapText="1"/>
    </xf>
    <xf numFmtId="3" fontId="2" fillId="0" borderId="9" xfId="0" applyNumberFormat="1" applyFont="1" applyBorder="1" applyAlignment="1">
      <alignment horizontal="left" vertical="center" wrapText="1"/>
    </xf>
    <xf numFmtId="3" fontId="2" fillId="0" borderId="13" xfId="0" applyNumberFormat="1" applyFont="1" applyBorder="1" applyAlignment="1">
      <alignment horizontal="left" vertical="center" wrapText="1"/>
    </xf>
    <xf numFmtId="3" fontId="2" fillId="0" borderId="14" xfId="0" applyNumberFormat="1" applyFont="1" applyBorder="1" applyAlignment="1">
      <alignment horizontal="left" vertical="center" wrapText="1"/>
    </xf>
    <xf numFmtId="0" fontId="2" fillId="7" borderId="23"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2" fillId="0" borderId="9" xfId="0" applyFont="1" applyBorder="1" applyAlignment="1">
      <alignment horizontal="center" vertical="center" wrapText="1"/>
    </xf>
    <xf numFmtId="0" fontId="4" fillId="2" borderId="34"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36" xfId="0" applyFont="1" applyFill="1" applyBorder="1" applyAlignment="1">
      <alignment horizontal="center" vertical="center" wrapText="1"/>
    </xf>
    <xf numFmtId="3" fontId="4" fillId="3" borderId="9" xfId="0" applyNumberFormat="1" applyFont="1" applyFill="1" applyBorder="1" applyAlignment="1">
      <alignment horizontal="center" vertical="center" wrapText="1"/>
    </xf>
    <xf numFmtId="3" fontId="4" fillId="3" borderId="13" xfId="0" applyNumberFormat="1" applyFont="1" applyFill="1" applyBorder="1" applyAlignment="1">
      <alignment horizontal="center" vertical="center" wrapText="1"/>
    </xf>
    <xf numFmtId="3" fontId="4" fillId="3" borderId="14" xfId="0" applyNumberFormat="1"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8" xfId="0" applyFont="1" applyBorder="1" applyAlignment="1">
      <alignment horizontal="justify" vertical="center" wrapText="1"/>
    </xf>
    <xf numFmtId="0" fontId="2" fillId="12" borderId="15" xfId="0" applyFont="1" applyFill="1" applyBorder="1" applyAlignment="1">
      <alignment horizontal="center" vertical="center" wrapText="1"/>
    </xf>
    <xf numFmtId="0" fontId="2" fillId="0" borderId="53" xfId="0" applyFont="1" applyBorder="1" applyAlignment="1">
      <alignment horizontal="left" vertical="center" wrapText="1"/>
    </xf>
    <xf numFmtId="0" fontId="2" fillId="0" borderId="15" xfId="0" applyFont="1" applyBorder="1" applyAlignment="1">
      <alignment horizontal="left" vertical="center"/>
    </xf>
    <xf numFmtId="0" fontId="2" fillId="0" borderId="15" xfId="0" applyFont="1" applyBorder="1" applyAlignment="1">
      <alignment horizontal="left" vertical="center" wrapText="1"/>
    </xf>
    <xf numFmtId="0" fontId="2" fillId="0" borderId="17" xfId="0" applyFont="1" applyBorder="1" applyAlignment="1">
      <alignment horizontal="left" vertical="center" wrapText="1"/>
    </xf>
    <xf numFmtId="0" fontId="2" fillId="7" borderId="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8" borderId="42" xfId="0" applyFont="1" applyFill="1" applyBorder="1" applyAlignment="1">
      <alignment horizontal="left" vertical="center"/>
    </xf>
    <xf numFmtId="0" fontId="4" fillId="8" borderId="34" xfId="0" applyFont="1" applyFill="1" applyBorder="1" applyAlignment="1">
      <alignment horizontal="left" vertical="center"/>
    </xf>
    <xf numFmtId="0" fontId="4" fillId="8" borderId="6" xfId="0" applyFont="1" applyFill="1" applyBorder="1" applyAlignment="1">
      <alignment horizontal="left" vertical="center"/>
    </xf>
    <xf numFmtId="0" fontId="4" fillId="8" borderId="35" xfId="0" applyFont="1" applyFill="1" applyBorder="1" applyAlignment="1">
      <alignment horizontal="left" vertical="center"/>
    </xf>
    <xf numFmtId="0" fontId="4" fillId="2" borderId="47"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8" borderId="25" xfId="0" applyFont="1" applyFill="1" applyBorder="1" applyAlignment="1">
      <alignment horizontal="left" vertical="center"/>
    </xf>
    <xf numFmtId="0" fontId="4" fillId="2" borderId="26"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37"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 fillId="0" borderId="11" xfId="0" applyFont="1" applyBorder="1" applyAlignment="1">
      <alignment horizontal="center" vertical="center"/>
    </xf>
    <xf numFmtId="0" fontId="2" fillId="0" borderId="9"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4" xfId="0" applyFont="1" applyBorder="1" applyAlignment="1">
      <alignment horizontal="center" vertical="center" wrapText="1"/>
    </xf>
    <xf numFmtId="0" fontId="11" fillId="0" borderId="3" xfId="0" applyFont="1" applyBorder="1" applyAlignment="1">
      <alignment horizontal="center" vertical="center" wrapText="1"/>
    </xf>
    <xf numFmtId="0" fontId="4" fillId="0" borderId="8" xfId="0" applyFont="1" applyBorder="1" applyAlignment="1">
      <alignment horizontal="center" vertical="center"/>
    </xf>
    <xf numFmtId="0" fontId="4" fillId="0" borderId="18" xfId="0" applyFont="1" applyBorder="1" applyAlignment="1">
      <alignment horizontal="center" vertical="center"/>
    </xf>
    <xf numFmtId="0" fontId="4" fillId="0" borderId="26"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5" fillId="0" borderId="15" xfId="0" applyFont="1" applyBorder="1" applyAlignment="1">
      <alignment horizontal="center" vertical="center" wrapText="1"/>
    </xf>
    <xf numFmtId="0" fontId="6" fillId="0" borderId="15" xfId="0" applyFont="1" applyBorder="1" applyAlignment="1">
      <alignment horizontal="center" vertical="center" wrapText="1"/>
    </xf>
    <xf numFmtId="0" fontId="4" fillId="12" borderId="1" xfId="0" applyFont="1" applyFill="1" applyBorder="1" applyAlignment="1">
      <alignment horizontal="center" vertical="center"/>
    </xf>
    <xf numFmtId="0" fontId="4" fillId="12" borderId="22" xfId="0" applyFont="1" applyFill="1" applyBorder="1" applyAlignment="1">
      <alignment horizontal="center" vertical="center"/>
    </xf>
    <xf numFmtId="0" fontId="4" fillId="12" borderId="23" xfId="0" applyFont="1" applyFill="1" applyBorder="1" applyAlignment="1">
      <alignment horizontal="center" vertical="center"/>
    </xf>
    <xf numFmtId="0" fontId="2" fillId="0" borderId="64" xfId="0" applyFont="1" applyBorder="1" applyAlignment="1">
      <alignment horizontal="center" vertical="center" wrapText="1"/>
    </xf>
    <xf numFmtId="0" fontId="0" fillId="0" borderId="65" xfId="0" applyBorder="1" applyAlignment="1">
      <alignment horizontal="center" vertical="center"/>
    </xf>
    <xf numFmtId="0" fontId="0" fillId="0" borderId="66" xfId="0" applyBorder="1" applyAlignment="1">
      <alignment horizontal="center" vertical="center"/>
    </xf>
    <xf numFmtId="0" fontId="4" fillId="12" borderId="46" xfId="0" applyFont="1" applyFill="1" applyBorder="1" applyAlignment="1">
      <alignment horizontal="center" vertical="center" wrapText="1"/>
    </xf>
    <xf numFmtId="0" fontId="4" fillId="12" borderId="32" xfId="0" applyFont="1" applyFill="1" applyBorder="1" applyAlignment="1">
      <alignment horizontal="center" vertical="center" wrapText="1"/>
    </xf>
    <xf numFmtId="0" fontId="4" fillId="12" borderId="64" xfId="0" applyFont="1" applyFill="1" applyBorder="1" applyAlignment="1">
      <alignment horizontal="center" vertical="center" wrapText="1"/>
    </xf>
    <xf numFmtId="0" fontId="15" fillId="18" borderId="3" xfId="0" applyFont="1" applyFill="1" applyBorder="1" applyAlignment="1">
      <alignment horizontal="justify"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6" fillId="0" borderId="55" xfId="0" applyFont="1" applyBorder="1" applyAlignment="1">
      <alignment horizontal="center" vertical="center"/>
    </xf>
    <xf numFmtId="0" fontId="6" fillId="0" borderId="53" xfId="0" applyFont="1" applyBorder="1" applyAlignment="1">
      <alignment horizontal="center" vertical="center"/>
    </xf>
    <xf numFmtId="0" fontId="5" fillId="0" borderId="3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32" xfId="0" applyFont="1" applyBorder="1" applyAlignment="1">
      <alignment horizontal="center" vertical="center" wrapText="1"/>
    </xf>
    <xf numFmtId="0" fontId="6" fillId="13" borderId="2" xfId="0" applyFont="1" applyFill="1" applyBorder="1" applyAlignment="1">
      <alignment horizontal="center" vertical="center"/>
    </xf>
    <xf numFmtId="0" fontId="6" fillId="13" borderId="3" xfId="0" applyFont="1" applyFill="1" applyBorder="1" applyAlignment="1">
      <alignment horizontal="center" vertical="center"/>
    </xf>
    <xf numFmtId="0" fontId="6" fillId="13" borderId="4" xfId="0" applyFont="1" applyFill="1" applyBorder="1" applyAlignment="1">
      <alignment horizontal="center" vertical="center"/>
    </xf>
    <xf numFmtId="0" fontId="2" fillId="0" borderId="4"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15" xfId="0" applyFont="1" applyBorder="1" applyAlignment="1">
      <alignment horizontal="center" vertical="center"/>
    </xf>
    <xf numFmtId="0" fontId="6" fillId="0" borderId="0" xfId="0" applyFont="1" applyAlignment="1">
      <alignment horizontal="center" vertical="center"/>
    </xf>
    <xf numFmtId="0" fontId="6" fillId="13" borderId="1" xfId="0" applyFont="1" applyFill="1" applyBorder="1" applyAlignment="1">
      <alignment horizontal="center" vertical="center"/>
    </xf>
    <xf numFmtId="0" fontId="6" fillId="13" borderId="22" xfId="0" applyFont="1" applyFill="1" applyBorder="1" applyAlignment="1">
      <alignment horizontal="center" vertical="center"/>
    </xf>
    <xf numFmtId="0" fontId="6" fillId="13" borderId="23" xfId="0" applyFont="1" applyFill="1" applyBorder="1" applyAlignment="1">
      <alignment horizontal="center" vertical="center"/>
    </xf>
    <xf numFmtId="0" fontId="6" fillId="14" borderId="3" xfId="0" applyFont="1" applyFill="1" applyBorder="1" applyAlignment="1">
      <alignment horizontal="center" vertical="center" wrapText="1"/>
    </xf>
    <xf numFmtId="0" fontId="6" fillId="14" borderId="4" xfId="0" applyFont="1" applyFill="1" applyBorder="1" applyAlignment="1">
      <alignment horizontal="center" vertical="center" wrapText="1"/>
    </xf>
    <xf numFmtId="0" fontId="6" fillId="14" borderId="63" xfId="0" applyFont="1" applyFill="1" applyBorder="1" applyAlignment="1">
      <alignment horizontal="center" vertical="center" wrapText="1"/>
    </xf>
    <xf numFmtId="0" fontId="6" fillId="14" borderId="22" xfId="0" applyFont="1" applyFill="1" applyBorder="1" applyAlignment="1">
      <alignment horizontal="center" vertical="center" wrapText="1"/>
    </xf>
    <xf numFmtId="0" fontId="6" fillId="14" borderId="23" xfId="0" applyFont="1" applyFill="1" applyBorder="1" applyAlignment="1">
      <alignment horizontal="center" vertical="center" wrapText="1"/>
    </xf>
    <xf numFmtId="0" fontId="6" fillId="14" borderId="14" xfId="0" applyFont="1" applyFill="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2" fillId="0" borderId="3" xfId="0" quotePrefix="1" applyFont="1" applyBorder="1" applyAlignment="1">
      <alignment horizontal="justify" vertical="center" wrapText="1"/>
    </xf>
    <xf numFmtId="0" fontId="6" fillId="13" borderId="39" xfId="0" applyFont="1" applyFill="1" applyBorder="1" applyAlignment="1">
      <alignment horizontal="center" vertical="center" wrapText="1"/>
    </xf>
    <xf numFmtId="0" fontId="6" fillId="13" borderId="40" xfId="0" applyFont="1" applyFill="1" applyBorder="1" applyAlignment="1">
      <alignment horizontal="center" vertical="center" wrapText="1"/>
    </xf>
    <xf numFmtId="0" fontId="6" fillId="13" borderId="41" xfId="0" applyFont="1" applyFill="1" applyBorder="1" applyAlignment="1">
      <alignment horizontal="center" vertical="center" wrapText="1"/>
    </xf>
    <xf numFmtId="0" fontId="5" fillId="0" borderId="5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5" xfId="0" applyFont="1" applyBorder="1" applyAlignment="1">
      <alignment horizontal="center" vertical="center" wrapText="1"/>
    </xf>
    <xf numFmtId="0" fontId="4" fillId="0" borderId="43" xfId="0" applyFont="1" applyBorder="1" applyAlignment="1">
      <alignment horizontal="center" vertical="center"/>
    </xf>
    <xf numFmtId="0" fontId="4" fillId="0" borderId="49" xfId="0" applyFont="1" applyBorder="1" applyAlignment="1">
      <alignment horizontal="center" vertical="center"/>
    </xf>
    <xf numFmtId="0" fontId="2" fillId="0" borderId="15" xfId="0" quotePrefix="1" applyFont="1" applyBorder="1" applyAlignment="1">
      <alignment horizontal="justify" vertical="center" wrapText="1"/>
    </xf>
    <xf numFmtId="0" fontId="6" fillId="0" borderId="29" xfId="0" applyFont="1" applyBorder="1" applyAlignment="1">
      <alignment horizontal="center" vertical="center"/>
    </xf>
    <xf numFmtId="0" fontId="6" fillId="0" borderId="11" xfId="0" applyFont="1" applyBorder="1" applyAlignment="1">
      <alignment horizontal="center" vertical="center"/>
    </xf>
    <xf numFmtId="0" fontId="6" fillId="0" borderId="30" xfId="0" applyFont="1" applyBorder="1" applyAlignment="1">
      <alignment horizontal="center" vertical="center"/>
    </xf>
    <xf numFmtId="0" fontId="6" fillId="0" borderId="4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7" xfId="0" applyFont="1" applyBorder="1" applyAlignment="1">
      <alignment horizontal="center" vertical="center" wrapText="1"/>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4" fillId="0" borderId="2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17" borderId="9" xfId="0" applyFont="1" applyFill="1" applyBorder="1" applyAlignment="1">
      <alignment horizontal="center" vertical="center" wrapText="1"/>
    </xf>
    <xf numFmtId="0" fontId="4" fillId="17" borderId="13" xfId="0" applyFont="1" applyFill="1" applyBorder="1" applyAlignment="1">
      <alignment horizontal="center" vertical="center" wrapText="1"/>
    </xf>
    <xf numFmtId="0" fontId="4" fillId="17" borderId="14" xfId="0" applyFont="1" applyFill="1" applyBorder="1" applyAlignment="1">
      <alignment horizontal="center" vertical="center" wrapText="1"/>
    </xf>
    <xf numFmtId="0" fontId="6" fillId="15" borderId="33" xfId="0" applyFont="1" applyFill="1" applyBorder="1" applyAlignment="1">
      <alignment horizontal="center" vertical="center" textRotation="90" wrapText="1"/>
    </xf>
    <xf numFmtId="0" fontId="6" fillId="15" borderId="32" xfId="0" applyFont="1" applyFill="1" applyBorder="1" applyAlignment="1">
      <alignment horizontal="center" vertical="center" textRotation="90" wrapText="1"/>
    </xf>
    <xf numFmtId="0" fontId="6" fillId="15" borderId="64" xfId="0" applyFont="1" applyFill="1" applyBorder="1" applyAlignment="1">
      <alignment horizontal="center" vertical="center" textRotation="90" wrapText="1"/>
    </xf>
    <xf numFmtId="0" fontId="6" fillId="15" borderId="22" xfId="0" applyFont="1" applyFill="1" applyBorder="1" applyAlignment="1">
      <alignment horizontal="center" vertical="center" wrapText="1"/>
    </xf>
    <xf numFmtId="0" fontId="6" fillId="15" borderId="23" xfId="0" applyFont="1" applyFill="1" applyBorder="1" applyAlignment="1">
      <alignment horizontal="center" vertical="center" wrapText="1"/>
    </xf>
    <xf numFmtId="0" fontId="2" fillId="0" borderId="15" xfId="0" applyFont="1" applyBorder="1" applyAlignment="1">
      <alignment horizontal="center" vertical="center" wrapText="1"/>
    </xf>
    <xf numFmtId="0" fontId="4" fillId="13" borderId="3" xfId="0" applyFont="1" applyFill="1" applyBorder="1" applyAlignment="1">
      <alignment horizontal="center" vertical="center"/>
    </xf>
    <xf numFmtId="0" fontId="4" fillId="13" borderId="9" xfId="0" applyFont="1" applyFill="1" applyBorder="1" applyAlignment="1">
      <alignment horizontal="center" vertical="center"/>
    </xf>
    <xf numFmtId="0" fontId="2" fillId="0" borderId="5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4" fillId="14" borderId="1" xfId="0" applyFont="1" applyFill="1" applyBorder="1" applyAlignment="1">
      <alignment horizontal="center" vertical="center"/>
    </xf>
    <xf numFmtId="0" fontId="4" fillId="14" borderId="22" xfId="0" applyFont="1" applyFill="1" applyBorder="1" applyAlignment="1">
      <alignment horizontal="center" vertical="center"/>
    </xf>
    <xf numFmtId="0" fontId="4" fillId="13" borderId="22" xfId="0" applyFont="1" applyFill="1" applyBorder="1" applyAlignment="1">
      <alignment horizontal="center" vertical="center"/>
    </xf>
    <xf numFmtId="0" fontId="4" fillId="13" borderId="45" xfId="0" applyFont="1" applyFill="1" applyBorder="1" applyAlignment="1">
      <alignment horizontal="center" vertical="center"/>
    </xf>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2" fillId="0" borderId="62"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0" fillId="0" borderId="3" xfId="0" applyBorder="1" applyAlignment="1">
      <alignment horizont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2" fillId="10" borderId="8"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4" fillId="11" borderId="3" xfId="0" applyFont="1" applyFill="1" applyBorder="1" applyAlignment="1">
      <alignment horizontal="center" vertical="center" wrapText="1"/>
    </xf>
    <xf numFmtId="164" fontId="0" fillId="0" borderId="9" xfId="0" applyNumberFormat="1" applyBorder="1" applyAlignment="1">
      <alignment horizontal="center" vertical="center" wrapText="1"/>
    </xf>
    <xf numFmtId="164" fontId="0" fillId="0" borderId="13" xfId="0" applyNumberFormat="1" applyBorder="1" applyAlignment="1">
      <alignment horizontal="center" vertical="center" wrapText="1"/>
    </xf>
    <xf numFmtId="164" fontId="0" fillId="0" borderId="14" xfId="0" applyNumberFormat="1" applyBorder="1" applyAlignment="1">
      <alignment horizontal="center" vertical="center" wrapText="1"/>
    </xf>
    <xf numFmtId="0" fontId="4" fillId="0" borderId="13" xfId="0" applyFont="1" applyBorder="1" applyAlignment="1">
      <alignment horizontal="center" vertical="center" wrapText="1"/>
    </xf>
    <xf numFmtId="164" fontId="2" fillId="0" borderId="9" xfId="0" applyNumberFormat="1" applyFont="1" applyBorder="1" applyAlignment="1">
      <alignment horizontal="left" vertical="center" wrapText="1"/>
    </xf>
    <xf numFmtId="164" fontId="0" fillId="0" borderId="13" xfId="0" applyNumberFormat="1" applyBorder="1" applyAlignment="1">
      <alignment horizontal="left" vertical="center" wrapText="1"/>
    </xf>
    <xf numFmtId="164" fontId="0" fillId="0" borderId="14" xfId="0" applyNumberFormat="1" applyBorder="1" applyAlignment="1">
      <alignment horizontal="left" vertical="center" wrapText="1"/>
    </xf>
    <xf numFmtId="164" fontId="0" fillId="0" borderId="9" xfId="0" applyNumberFormat="1" applyBorder="1" applyAlignment="1">
      <alignment horizontal="justify" vertical="center" wrapText="1"/>
    </xf>
    <xf numFmtId="164" fontId="0" fillId="0" borderId="13" xfId="0" applyNumberFormat="1" applyBorder="1" applyAlignment="1">
      <alignment horizontal="justify" vertical="center" wrapText="1"/>
    </xf>
    <xf numFmtId="164" fontId="0" fillId="0" borderId="14" xfId="0" applyNumberFormat="1" applyBorder="1" applyAlignment="1">
      <alignment horizontal="justify" vertical="center" wrapText="1"/>
    </xf>
    <xf numFmtId="164" fontId="2" fillId="0" borderId="9" xfId="0" applyNumberFormat="1" applyFont="1" applyBorder="1" applyAlignment="1">
      <alignment horizontal="justify" vertical="center" wrapText="1"/>
    </xf>
    <xf numFmtId="164" fontId="2" fillId="0" borderId="9" xfId="0" applyNumberFormat="1" applyFont="1" applyBorder="1" applyAlignment="1">
      <alignment vertical="center" wrapText="1"/>
    </xf>
    <xf numFmtId="164" fontId="2" fillId="0" borderId="13" xfId="0" applyNumberFormat="1" applyFont="1" applyBorder="1" applyAlignment="1">
      <alignment vertical="center" wrapText="1"/>
    </xf>
    <xf numFmtId="164" fontId="2" fillId="0" borderId="14" xfId="0" applyNumberFormat="1" applyFont="1" applyBorder="1" applyAlignment="1">
      <alignment vertical="center" wrapText="1"/>
    </xf>
    <xf numFmtId="164" fontId="0" fillId="0" borderId="9" xfId="0" applyNumberFormat="1" applyBorder="1" applyAlignment="1">
      <alignment vertical="center" wrapText="1"/>
    </xf>
    <xf numFmtId="164" fontId="0" fillId="0" borderId="13" xfId="0" applyNumberFormat="1" applyBorder="1" applyAlignment="1">
      <alignment vertical="center" wrapText="1"/>
    </xf>
    <xf numFmtId="164" fontId="0" fillId="0" borderId="14" xfId="0" applyNumberFormat="1" applyBorder="1" applyAlignment="1">
      <alignment vertical="center" wrapText="1"/>
    </xf>
  </cellXfs>
  <cellStyles count="3">
    <cellStyle name="Normal" xfId="0" builtinId="0"/>
    <cellStyle name="Normal 3" xfId="1" xr:uid="{00000000-0005-0000-0000-000001000000}"/>
    <cellStyle name="Normal 3 2" xfId="2" xr:uid="{992781FF-245D-4F79-A7BE-D6A74487758A}"/>
  </cellStyles>
  <dxfs count="93">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theme="9"/>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theme="8" tint="0.59996337778862885"/>
        </patternFill>
      </fill>
    </dxf>
    <dxf>
      <fill>
        <patternFill>
          <bgColor rgb="FFFFFF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theme="9"/>
        </patternFill>
      </fill>
    </dxf>
    <dxf>
      <fill>
        <patternFill>
          <bgColor rgb="FFFF0000"/>
        </patternFill>
      </fill>
    </dxf>
    <dxf>
      <fill>
        <patternFill>
          <bgColor rgb="FFFFFF00"/>
        </patternFill>
      </fill>
    </dxf>
    <dxf>
      <fill>
        <patternFill patternType="none">
          <fgColor indexed="64"/>
          <bgColor indexed="65"/>
        </patternFill>
      </fill>
      <alignment horizontal="justify" vertical="center" textRotation="0" wrapText="1" indent="0" justifyLastLine="0" shrinkToFit="0" readingOrder="0"/>
      <border diagonalUp="0" diagonalDown="0">
        <left/>
        <right style="thin">
          <color indexed="64"/>
        </right>
        <top style="thin">
          <color indexed="64"/>
        </top>
        <bottom/>
        <vertical/>
        <horizontal/>
      </border>
    </dxf>
    <dxf>
      <border outline="0">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border outline="0">
        <right style="thin">
          <color indexed="64"/>
        </right>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ill>
        <patternFill patternType="none">
          <fgColor indexed="64"/>
          <bgColor indexed="65"/>
        </patternFill>
      </fill>
      <alignment horizontal="justify"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right style="thin">
          <color indexed="64"/>
        </right>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ill>
        <patternFill patternType="none">
          <fgColor indexed="64"/>
          <bgColor indexed="65"/>
        </patternFill>
      </fill>
      <alignment horizontal="justify"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ill>
        <patternFill patternType="none">
          <fgColor indexed="64"/>
          <bgColor indexed="65"/>
        </patternFill>
      </fill>
      <alignment horizontal="justify" vertical="center" textRotation="0" wrapText="1" indent="0" justifyLastLine="0" shrinkToFit="0" readingOrder="0"/>
      <border diagonalUp="0" diagonalDown="0">
        <left/>
        <right/>
        <top style="thin">
          <color indexed="64"/>
        </top>
        <bottom style="thin">
          <color indexed="64"/>
        </bottom>
        <vertical/>
        <horizontal/>
      </border>
    </dxf>
    <dxf>
      <border outline="0">
        <left style="thin">
          <color indexed="64"/>
        </left>
        <right style="thin">
          <color indexed="64"/>
        </right>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1</xdr:row>
      <xdr:rowOff>76200</xdr:rowOff>
    </xdr:from>
    <xdr:to>
      <xdr:col>5</xdr:col>
      <xdr:colOff>156882</xdr:colOff>
      <xdr:row>3</xdr:row>
      <xdr:rowOff>295275</xdr:rowOff>
    </xdr:to>
    <xdr:pic>
      <xdr:nvPicPr>
        <xdr:cNvPr id="2" name="3 Imagen">
          <a:extLst>
            <a:ext uri="{FF2B5EF4-FFF2-40B4-BE49-F238E27FC236}">
              <a16:creationId xmlns:a16="http://schemas.microsoft.com/office/drawing/2014/main" id="{14F716BC-9931-421F-B219-81997FFA93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0963" y="244288"/>
          <a:ext cx="1963831" cy="183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39</xdr:col>
      <xdr:colOff>262217</xdr:colOff>
      <xdr:row>0</xdr:row>
      <xdr:rowOff>161925</xdr:rowOff>
    </xdr:from>
    <xdr:to>
      <xdr:col>42</xdr:col>
      <xdr:colOff>246530</xdr:colOff>
      <xdr:row>3</xdr:row>
      <xdr:rowOff>352425</xdr:rowOff>
    </xdr:to>
    <xdr:pic>
      <xdr:nvPicPr>
        <xdr:cNvPr id="4" name="3 Imagen">
          <a:extLst>
            <a:ext uri="{FF2B5EF4-FFF2-40B4-BE49-F238E27FC236}">
              <a16:creationId xmlns:a16="http://schemas.microsoft.com/office/drawing/2014/main" id="{F7A56279-3351-4E95-A73C-706BFE8ABF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0959" t="15550" r="15723" b="13467"/>
        <a:stretch>
          <a:fillRect/>
        </a:stretch>
      </xdr:blipFill>
      <xdr:spPr bwMode="auto">
        <a:xfrm>
          <a:off x="14650570" y="161925"/>
          <a:ext cx="1878107" cy="1972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1</xdr:row>
      <xdr:rowOff>76201</xdr:rowOff>
    </xdr:from>
    <xdr:to>
      <xdr:col>2</xdr:col>
      <xdr:colOff>1321493</xdr:colOff>
      <xdr:row>3</xdr:row>
      <xdr:rowOff>244929</xdr:rowOff>
    </xdr:to>
    <xdr:pic>
      <xdr:nvPicPr>
        <xdr:cNvPr id="20288" name="3 Imagen">
          <a:extLst>
            <a:ext uri="{FF2B5EF4-FFF2-40B4-BE49-F238E27FC236}">
              <a16:creationId xmlns:a16="http://schemas.microsoft.com/office/drawing/2014/main" id="{6C4763D1-011E-C211-9793-290791AFC4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768" y="253094"/>
          <a:ext cx="2183946" cy="1787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242207</xdr:colOff>
      <xdr:row>1</xdr:row>
      <xdr:rowOff>16321</xdr:rowOff>
    </xdr:from>
    <xdr:to>
      <xdr:col>10</xdr:col>
      <xdr:colOff>2013857</xdr:colOff>
      <xdr:row>3</xdr:row>
      <xdr:rowOff>272143</xdr:rowOff>
    </xdr:to>
    <xdr:pic>
      <xdr:nvPicPr>
        <xdr:cNvPr id="20293" name="3 Imagen">
          <a:extLst>
            <a:ext uri="{FF2B5EF4-FFF2-40B4-BE49-F238E27FC236}">
              <a16:creationId xmlns:a16="http://schemas.microsoft.com/office/drawing/2014/main" id="{E1BD3392-8949-595E-30AF-89F50D5E3B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0959" t="15550" r="15723" b="13467"/>
        <a:stretch>
          <a:fillRect/>
        </a:stretch>
      </xdr:blipFill>
      <xdr:spPr bwMode="auto">
        <a:xfrm>
          <a:off x="12461421" y="193214"/>
          <a:ext cx="1771650" cy="1875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419966</xdr:colOff>
      <xdr:row>1</xdr:row>
      <xdr:rowOff>76200</xdr:rowOff>
    </xdr:from>
    <xdr:to>
      <xdr:col>4</xdr:col>
      <xdr:colOff>250247</xdr:colOff>
      <xdr:row>3</xdr:row>
      <xdr:rowOff>295275</xdr:rowOff>
    </xdr:to>
    <xdr:pic>
      <xdr:nvPicPr>
        <xdr:cNvPr id="2" name="3 Imagen">
          <a:extLst>
            <a:ext uri="{FF2B5EF4-FFF2-40B4-BE49-F238E27FC236}">
              <a16:creationId xmlns:a16="http://schemas.microsoft.com/office/drawing/2014/main" id="{B00213D2-01D7-4AC8-9D83-0A9331C289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3148" y="249382"/>
          <a:ext cx="2670463" cy="1829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627742</xdr:colOff>
      <xdr:row>18</xdr:row>
      <xdr:rowOff>484909</xdr:rowOff>
    </xdr:from>
    <xdr:to>
      <xdr:col>1</xdr:col>
      <xdr:colOff>841976</xdr:colOff>
      <xdr:row>22</xdr:row>
      <xdr:rowOff>762000</xdr:rowOff>
    </xdr:to>
    <xdr:sp macro="" textlink="">
      <xdr:nvSpPr>
        <xdr:cNvPr id="3" name="2 Flecha arriba">
          <a:extLst>
            <a:ext uri="{FF2B5EF4-FFF2-40B4-BE49-F238E27FC236}">
              <a16:creationId xmlns:a16="http://schemas.microsoft.com/office/drawing/2014/main" id="{C9EEFEAF-373B-428A-9FA5-F17F20EF14A7}"/>
            </a:ext>
          </a:extLst>
        </xdr:cNvPr>
        <xdr:cNvSpPr/>
      </xdr:nvSpPr>
      <xdr:spPr>
        <a:xfrm>
          <a:off x="800924" y="10477500"/>
          <a:ext cx="214234" cy="30480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oneCellAnchor>
    <xdr:from>
      <xdr:col>1</xdr:col>
      <xdr:colOff>83509</xdr:colOff>
      <xdr:row>19</xdr:row>
      <xdr:rowOff>69274</xdr:rowOff>
    </xdr:from>
    <xdr:ext cx="280205" cy="2461978"/>
    <xdr:sp macro="" textlink="">
      <xdr:nvSpPr>
        <xdr:cNvPr id="4" name="3 CuadroTexto">
          <a:extLst>
            <a:ext uri="{FF2B5EF4-FFF2-40B4-BE49-F238E27FC236}">
              <a16:creationId xmlns:a16="http://schemas.microsoft.com/office/drawing/2014/main" id="{FF5CAE45-F3A4-42C8-BD8D-9ECFC9BCB97D}"/>
            </a:ext>
          </a:extLst>
        </xdr:cNvPr>
        <xdr:cNvSpPr txBox="1"/>
      </xdr:nvSpPr>
      <xdr:spPr>
        <a:xfrm rot="16200000">
          <a:off x="-834195" y="11845478"/>
          <a:ext cx="246197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200" b="1"/>
            <a:t>Probabilidad de Ocurrencia</a:t>
          </a:r>
        </a:p>
      </xdr:txBody>
    </xdr:sp>
    <xdr:clientData/>
  </xdr:oneCellAnchor>
  <xdr:twoCellAnchor>
    <xdr:from>
      <xdr:col>3</xdr:col>
      <xdr:colOff>144731</xdr:colOff>
      <xdr:row>16</xdr:row>
      <xdr:rowOff>439140</xdr:rowOff>
    </xdr:from>
    <xdr:to>
      <xdr:col>7</xdr:col>
      <xdr:colOff>919209</xdr:colOff>
      <xdr:row>16</xdr:row>
      <xdr:rowOff>629640</xdr:rowOff>
    </xdr:to>
    <xdr:sp macro="" textlink="">
      <xdr:nvSpPr>
        <xdr:cNvPr id="5" name="6 Flecha derecha">
          <a:extLst>
            <a:ext uri="{FF2B5EF4-FFF2-40B4-BE49-F238E27FC236}">
              <a16:creationId xmlns:a16="http://schemas.microsoft.com/office/drawing/2014/main" id="{02302D5A-5F2E-4A64-8D14-3BA459FE1AC2}"/>
            </a:ext>
          </a:extLst>
        </xdr:cNvPr>
        <xdr:cNvSpPr/>
      </xdr:nvSpPr>
      <xdr:spPr>
        <a:xfrm>
          <a:off x="2032413" y="10431731"/>
          <a:ext cx="4792296"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oneCellAnchor>
    <xdr:from>
      <xdr:col>4</xdr:col>
      <xdr:colOff>969819</xdr:colOff>
      <xdr:row>16</xdr:row>
      <xdr:rowOff>146875</xdr:rowOff>
    </xdr:from>
    <xdr:ext cx="926826" cy="280205"/>
    <xdr:sp macro="" textlink="">
      <xdr:nvSpPr>
        <xdr:cNvPr id="6" name="7 CuadroTexto">
          <a:extLst>
            <a:ext uri="{FF2B5EF4-FFF2-40B4-BE49-F238E27FC236}">
              <a16:creationId xmlns:a16="http://schemas.microsoft.com/office/drawing/2014/main" id="{CB8960D3-E98E-4A30-B303-6010DC265B57}"/>
            </a:ext>
          </a:extLst>
        </xdr:cNvPr>
        <xdr:cNvSpPr txBox="1"/>
      </xdr:nvSpPr>
      <xdr:spPr>
        <a:xfrm>
          <a:off x="3861955" y="10139466"/>
          <a:ext cx="92682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CO" sz="1200" b="1"/>
            <a:t>Impacto</a:t>
          </a:r>
        </a:p>
      </xdr:txBody>
    </xdr:sp>
    <xdr:clientData/>
  </xdr:oneCellAnchor>
  <xdr:twoCellAnchor>
    <xdr:from>
      <xdr:col>14</xdr:col>
      <xdr:colOff>738249</xdr:colOff>
      <xdr:row>1</xdr:row>
      <xdr:rowOff>82758</xdr:rowOff>
    </xdr:from>
    <xdr:to>
      <xdr:col>17</xdr:col>
      <xdr:colOff>1</xdr:colOff>
      <xdr:row>3</xdr:row>
      <xdr:rowOff>229580</xdr:rowOff>
    </xdr:to>
    <xdr:pic>
      <xdr:nvPicPr>
        <xdr:cNvPr id="7" name="3 Imagen">
          <a:extLst>
            <a:ext uri="{FF2B5EF4-FFF2-40B4-BE49-F238E27FC236}">
              <a16:creationId xmlns:a16="http://schemas.microsoft.com/office/drawing/2014/main" id="{8B6A679C-A240-4F2F-9025-01BF17CDE6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0959" t="15550" r="15723" b="13467"/>
        <a:stretch>
          <a:fillRect/>
        </a:stretch>
      </xdr:blipFill>
      <xdr:spPr bwMode="auto">
        <a:xfrm>
          <a:off x="16376567" y="255940"/>
          <a:ext cx="1651661" cy="1757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115137</xdr:colOff>
      <xdr:row>0</xdr:row>
      <xdr:rowOff>52335</xdr:rowOff>
    </xdr:from>
    <xdr:to>
      <xdr:col>1</xdr:col>
      <xdr:colOff>962967</xdr:colOff>
      <xdr:row>2</xdr:row>
      <xdr:rowOff>195384</xdr:rowOff>
    </xdr:to>
    <xdr:pic>
      <xdr:nvPicPr>
        <xdr:cNvPr id="2" name="5 Imagen">
          <a:extLst>
            <a:ext uri="{FF2B5EF4-FFF2-40B4-BE49-F238E27FC236}">
              <a16:creationId xmlns:a16="http://schemas.microsoft.com/office/drawing/2014/main" id="{FBCC944F-4EDF-40FD-A6D0-7AE845FFEC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37" y="52335"/>
          <a:ext cx="1219305" cy="962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429147</xdr:colOff>
      <xdr:row>0</xdr:row>
      <xdr:rowOff>31401</xdr:rowOff>
    </xdr:from>
    <xdr:to>
      <xdr:col>5</xdr:col>
      <xdr:colOff>1496785</xdr:colOff>
      <xdr:row>2</xdr:row>
      <xdr:rowOff>200093</xdr:rowOff>
    </xdr:to>
    <xdr:pic>
      <xdr:nvPicPr>
        <xdr:cNvPr id="3" name="15 Imagen">
          <a:extLst>
            <a:ext uri="{FF2B5EF4-FFF2-40B4-BE49-F238E27FC236}">
              <a16:creationId xmlns:a16="http://schemas.microsoft.com/office/drawing/2014/main" id="{811EE4B4-C9EA-4897-9D48-90371B7766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959" t="15550" r="15723" b="13467"/>
        <a:stretch>
          <a:fillRect/>
        </a:stretch>
      </xdr:blipFill>
      <xdr:spPr bwMode="auto">
        <a:xfrm>
          <a:off x="5486922" y="31401"/>
          <a:ext cx="1067638" cy="987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8ED307-46DF-4058-8576-B4F12D86DC53}" name="ACTIVIDAD_ADMINISTRATIVA_CONTABLE_FINANCIERA" displayName="ACTIVIDAD_ADMINISTRATIVA_CONTABLE_FINANCIERA" ref="A1:A9" totalsRowShown="0" headerRowDxfId="92" dataDxfId="91" tableBorderDxfId="90">
  <autoFilter ref="A1:A9" xr:uid="{A08ED307-46DF-4058-8576-B4F12D86DC53}"/>
  <tableColumns count="1">
    <tableColumn id="1" xr3:uid="{F654033C-DB94-48B2-9CF5-C845E3C6B582}" name="ACTIVIDAD ADMINISTRATIVA, CONTABLE Y FINANCIERA" dataDxfId="89"/>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C7329B7-77FE-42FA-BAB1-96E2CB26287C}" name="DEFENSA_JUDICIAL" displayName="DEFENSA_JUDICIAL" ref="B1:B5" totalsRowShown="0" headerRowDxfId="88" dataDxfId="87" tableBorderDxfId="86">
  <autoFilter ref="B1:B5" xr:uid="{2C7329B7-77FE-42FA-BAB1-96E2CB26287C}"/>
  <tableColumns count="1">
    <tableColumn id="1" xr3:uid="{189414B6-8727-4AFC-871A-AD559AEA99F0}" name="DEFENSA JUDICIAL" dataDxfId="85"/>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BD62607-90D6-4742-9633-CFBB7F36F46B}" name="ETAPA_PRECONTRACTUAL" displayName="ETAPA_PRECONTRACTUAL" ref="C1:C11" totalsRowShown="0" headerRowDxfId="84" dataDxfId="83" tableBorderDxfId="82">
  <autoFilter ref="C1:C11" xr:uid="{5BD62607-90D6-4742-9633-CFBB7F36F46B}"/>
  <tableColumns count="1">
    <tableColumn id="1" xr3:uid="{48CEC676-4850-4B57-A713-BCAA2786389E}" name="ETAPA PRECONTRACTUAL" dataDxfId="81"/>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8E6BA4-1339-44E5-85AC-5E6D9B4BB8BD}" name="ETAPA_CONTRACTUAL" displayName="ETAPA_CONTRACTUAL" ref="D1:D16" totalsRowShown="0" headerRowDxfId="80" dataDxfId="79" tableBorderDxfId="78">
  <autoFilter ref="D1:D16" xr:uid="{D18E6BA4-1339-44E5-85AC-5E6D9B4BB8BD}"/>
  <tableColumns count="1">
    <tableColumn id="1" xr3:uid="{D221B870-F996-4E2C-80E1-226AFB43CD33}" name="ETAPA CONTRACTUAL" dataDxfId="77"/>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8488659-8BBE-4E27-A85E-CD8C039040A5}" name="ETAPA_POSTCONTRACTUAL" displayName="ETAPA_POSTCONTRACTUAL" ref="E1:E9" totalsRowShown="0" headerRowDxfId="76" dataDxfId="75" tableBorderDxfId="74">
  <autoFilter ref="E1:E9" xr:uid="{48488659-8BBE-4E27-A85E-CD8C039040A5}"/>
  <tableColumns count="1">
    <tableColumn id="1" xr3:uid="{D761EA7D-96C5-4512-ACFB-B3213F79E421}" name="ETAPA POSTCONTRACTUAL" dataDxfId="73"/>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3E700AF-DC25-4108-9758-288498DF0BB9}" name="GESTIÓN_PREDIAL_REGISTRO_INMOBILIARIO" displayName="GESTIÓN_PREDIAL_REGISTRO_INMOBILIARIO" ref="F1:F3" totalsRowShown="0" headerRowDxfId="72" tableBorderDxfId="71">
  <autoFilter ref="F1:F3" xr:uid="{63E700AF-DC25-4108-9758-288498DF0BB9}"/>
  <tableColumns count="1">
    <tableColumn id="1" xr3:uid="{0FA85B46-4004-40C2-8462-B522D980493C}" name="GESTIÓN PREDIAL Y REGISTRO INMOBILIARIO"/>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2E569D0-2689-4CDE-B603-9BDBD280B79D}" name="ACTIVIDAD_MANEJO_BASES_DE_DATOS_SISTEMAS_INFORMACIÓN" displayName="ACTIVIDAD_MANEJO_BASES_DE_DATOS_SISTEMAS_INFORMACIÓN" ref="G1:G5" totalsRowShown="0" headerRowDxfId="70" dataDxfId="69" tableBorderDxfId="68">
  <autoFilter ref="G1:G5" xr:uid="{12E569D0-2689-4CDE-B603-9BDBD280B79D}"/>
  <tableColumns count="1">
    <tableColumn id="1" xr3:uid="{D17E0C07-6E27-464C-BDCA-03EEC997346E}" name="ACTIVIDAD DE MANEJO DE BASES DE DATOS Y SISTEMAS DE INFORMACIÓN" dataDxfId="67"/>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04A8A21-04A1-4DD5-B2B8-1087B05CCB62}" name="ACTIVIDAD_DE_LA_GESTIÓN_COBRO" displayName="ACTIVIDAD_DE_LA_GESTIÓN_COBRO" ref="H1:H2" totalsRowShown="0" headerRowDxfId="66" dataDxfId="65" tableBorderDxfId="64">
  <autoFilter ref="H1:H2" xr:uid="{C04A8A21-04A1-4DD5-B2B8-1087B05CCB62}"/>
  <tableColumns count="1">
    <tableColumn id="1" xr3:uid="{8F7DA3C4-2955-455A-B57E-5B82F30CD1AA}" name="ACTIVIDAD DE LA GESTIÓN DE COBRO" dataDxfId="63"/>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A56AF-F16D-4DC3-95C5-903E56E28A6B}">
  <dimension ref="A1:AQ38"/>
  <sheetViews>
    <sheetView zoomScale="60" zoomScaleNormal="60" zoomScaleSheetLayoutView="90" workbookViewId="0">
      <selection activeCell="N17" sqref="N17"/>
    </sheetView>
  </sheetViews>
  <sheetFormatPr baseColWidth="10" defaultColWidth="11.42578125" defaultRowHeight="12.75" x14ac:dyDescent="0.2"/>
  <cols>
    <col min="1" max="1" width="2.5703125" style="1" customWidth="1"/>
    <col min="2" max="2" width="15.140625" style="2" customWidth="1"/>
    <col min="3" max="3" width="3.7109375" style="2" customWidth="1"/>
    <col min="4" max="4" width="6.28515625" style="2" customWidth="1"/>
    <col min="5" max="5" width="4.140625" style="2" customWidth="1"/>
    <col min="6" max="6" width="4" style="2" customWidth="1"/>
    <col min="7" max="7" width="6.28515625" style="3" customWidth="1"/>
    <col min="8" max="8" width="10" style="3" customWidth="1"/>
    <col min="9" max="9" width="6.140625" style="3" customWidth="1"/>
    <col min="10" max="10" width="6.28515625" style="3" customWidth="1"/>
    <col min="11" max="11" width="8" style="3" customWidth="1"/>
    <col min="12" max="12" width="7.28515625" style="3" customWidth="1"/>
    <col min="13" max="13" width="7.5703125" style="3" customWidth="1"/>
    <col min="14" max="16" width="7.5703125" style="2" customWidth="1"/>
    <col min="17" max="17" width="23.42578125" style="2" customWidth="1"/>
    <col min="18" max="27" width="3.7109375" style="2" customWidth="1"/>
    <col min="28" max="28" width="5.5703125" style="2" customWidth="1"/>
    <col min="29" max="32" width="7.5703125" style="2" customWidth="1"/>
    <col min="33" max="34" width="5.7109375" style="2" customWidth="1"/>
    <col min="35" max="35" width="4.28515625" style="2" customWidth="1"/>
    <col min="36" max="36" width="6.28515625" style="2" customWidth="1"/>
    <col min="37" max="37" width="5.140625" style="2" customWidth="1"/>
    <col min="38" max="38" width="9.28515625" style="2" customWidth="1"/>
    <col min="39" max="39" width="5.42578125" style="2" customWidth="1"/>
    <col min="40" max="41" width="9.28515625" style="2" customWidth="1"/>
    <col min="42" max="42" width="9.85546875" style="2" customWidth="1"/>
    <col min="43" max="43" width="10.7109375" style="2" customWidth="1"/>
    <col min="44" max="16384" width="11.42578125" style="2"/>
  </cols>
  <sheetData>
    <row r="1" spans="1:43" ht="13.5" thickBot="1" x14ac:dyDescent="0.25"/>
    <row r="2" spans="1:43" ht="26.25" customHeight="1" x14ac:dyDescent="0.2">
      <c r="B2" s="202"/>
      <c r="C2" s="203"/>
      <c r="D2" s="203"/>
      <c r="E2" s="203"/>
      <c r="F2" s="203"/>
      <c r="G2" s="208" t="s">
        <v>0</v>
      </c>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10"/>
      <c r="AO2" s="211"/>
      <c r="AP2" s="211"/>
      <c r="AQ2" s="212"/>
    </row>
    <row r="3" spans="1:43" ht="100.5" customHeight="1" x14ac:dyDescent="0.2">
      <c r="B3" s="204"/>
      <c r="C3" s="205"/>
      <c r="D3" s="205"/>
      <c r="E3" s="205"/>
      <c r="F3" s="205"/>
      <c r="G3" s="219" t="s">
        <v>471</v>
      </c>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13"/>
      <c r="AO3" s="214"/>
      <c r="AP3" s="214"/>
      <c r="AQ3" s="215"/>
    </row>
    <row r="4" spans="1:43" ht="29.25" customHeight="1" thickBot="1" x14ac:dyDescent="0.25">
      <c r="B4" s="206"/>
      <c r="C4" s="207"/>
      <c r="D4" s="207"/>
      <c r="E4" s="207"/>
      <c r="F4" s="207"/>
      <c r="G4" s="236" t="s">
        <v>44</v>
      </c>
      <c r="H4" s="231"/>
      <c r="I4" s="231"/>
      <c r="J4" s="231"/>
      <c r="K4" s="231"/>
      <c r="L4" s="231"/>
      <c r="M4" s="231"/>
      <c r="N4" s="231"/>
      <c r="O4" s="231"/>
      <c r="P4" s="237"/>
      <c r="Q4" s="229" t="s">
        <v>501</v>
      </c>
      <c r="R4" s="230"/>
      <c r="S4" s="230"/>
      <c r="T4" s="230"/>
      <c r="U4" s="230"/>
      <c r="V4" s="230"/>
      <c r="W4" s="230"/>
      <c r="X4" s="230"/>
      <c r="Y4" s="230"/>
      <c r="Z4" s="230"/>
      <c r="AA4" s="230"/>
      <c r="AB4" s="230"/>
      <c r="AC4" s="230"/>
      <c r="AD4" s="230"/>
      <c r="AE4" s="231" t="s">
        <v>502</v>
      </c>
      <c r="AF4" s="231"/>
      <c r="AG4" s="231"/>
      <c r="AH4" s="231"/>
      <c r="AI4" s="231"/>
      <c r="AJ4" s="231"/>
      <c r="AK4" s="231"/>
      <c r="AL4" s="231"/>
      <c r="AM4" s="232"/>
      <c r="AN4" s="216"/>
      <c r="AO4" s="217"/>
      <c r="AP4" s="217"/>
      <c r="AQ4" s="218"/>
    </row>
    <row r="5" spans="1:43" ht="17.25" customHeight="1" thickBot="1" x14ac:dyDescent="0.25">
      <c r="B5" s="5"/>
      <c r="C5" s="5"/>
      <c r="D5" s="6"/>
      <c r="E5" s="6"/>
      <c r="F5" s="6"/>
      <c r="G5" s="7"/>
      <c r="H5" s="7"/>
      <c r="I5" s="7"/>
      <c r="J5" s="7"/>
      <c r="K5" s="7"/>
      <c r="L5" s="7"/>
      <c r="M5" s="7"/>
      <c r="N5" s="6"/>
      <c r="O5" s="6"/>
      <c r="P5" s="6"/>
      <c r="Q5" s="6"/>
      <c r="R5" s="6"/>
      <c r="S5" s="6"/>
      <c r="T5" s="6"/>
      <c r="U5" s="6"/>
      <c r="V5" s="6"/>
      <c r="W5" s="6"/>
      <c r="X5" s="6"/>
      <c r="Y5" s="6"/>
      <c r="Z5" s="6"/>
      <c r="AA5" s="6"/>
      <c r="AB5" s="6"/>
      <c r="AC5" s="6"/>
      <c r="AD5" s="6"/>
      <c r="AE5" s="6"/>
      <c r="AF5" s="6"/>
      <c r="AG5" s="6"/>
      <c r="AH5" s="6"/>
      <c r="AI5" s="6"/>
      <c r="AJ5" s="6"/>
      <c r="AK5" s="6"/>
      <c r="AL5" s="6"/>
      <c r="AM5" s="6"/>
      <c r="AN5" s="6"/>
      <c r="AO5" s="6"/>
    </row>
    <row r="6" spans="1:43" ht="26.25" customHeight="1" thickBot="1" x14ac:dyDescent="0.25">
      <c r="B6" s="221" t="s">
        <v>4</v>
      </c>
      <c r="C6" s="222"/>
      <c r="D6" s="222"/>
      <c r="E6" s="222"/>
      <c r="F6" s="222"/>
      <c r="G6" s="222"/>
      <c r="H6" s="223" t="s">
        <v>500</v>
      </c>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4"/>
    </row>
    <row r="7" spans="1:43" ht="26.25" customHeight="1" thickBot="1" x14ac:dyDescent="0.25">
      <c r="B7" s="9"/>
      <c r="C7" s="9"/>
      <c r="D7" s="9"/>
      <c r="E7" s="9"/>
      <c r="F7" s="9"/>
      <c r="G7" s="9"/>
      <c r="H7" s="9"/>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row>
    <row r="8" spans="1:43" ht="21.75" customHeight="1" x14ac:dyDescent="0.2">
      <c r="B8" s="225" t="s">
        <v>19</v>
      </c>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7"/>
    </row>
    <row r="9" spans="1:43" ht="39.75" customHeight="1" x14ac:dyDescent="0.2">
      <c r="B9" s="233" t="s">
        <v>293</v>
      </c>
      <c r="C9" s="234"/>
      <c r="D9" s="234"/>
      <c r="E9" s="234"/>
      <c r="F9" s="234"/>
      <c r="G9" s="234"/>
      <c r="H9" s="234"/>
      <c r="I9" s="234"/>
      <c r="J9" s="234"/>
      <c r="K9" s="234"/>
      <c r="L9" s="234"/>
      <c r="M9" s="235" t="s">
        <v>45</v>
      </c>
      <c r="N9" s="235"/>
      <c r="O9" s="235"/>
      <c r="P9" s="235"/>
      <c r="Q9" s="234" t="s">
        <v>46</v>
      </c>
      <c r="R9" s="234"/>
      <c r="S9" s="234"/>
      <c r="T9" s="234"/>
      <c r="U9" s="234"/>
      <c r="V9" s="234"/>
      <c r="W9" s="234"/>
      <c r="X9" s="234"/>
      <c r="Y9" s="234"/>
      <c r="Z9" s="234"/>
      <c r="AA9" s="234"/>
      <c r="AB9" s="234"/>
      <c r="AC9" s="234"/>
      <c r="AD9" s="234"/>
      <c r="AE9" s="234"/>
      <c r="AF9" s="234"/>
      <c r="AG9" s="235" t="s">
        <v>7</v>
      </c>
      <c r="AH9" s="235"/>
      <c r="AI9" s="235"/>
      <c r="AJ9" s="235"/>
      <c r="AK9" s="235" t="s">
        <v>47</v>
      </c>
      <c r="AL9" s="235"/>
      <c r="AM9" s="235"/>
      <c r="AN9" s="235"/>
      <c r="AO9" s="235"/>
      <c r="AP9" s="175" t="s">
        <v>308</v>
      </c>
      <c r="AQ9" s="188"/>
    </row>
    <row r="10" spans="1:43" ht="88.5" customHeight="1" x14ac:dyDescent="0.2">
      <c r="B10" s="189" t="s">
        <v>8</v>
      </c>
      <c r="C10" s="190"/>
      <c r="D10" s="190" t="s">
        <v>9</v>
      </c>
      <c r="E10" s="190"/>
      <c r="F10" s="190"/>
      <c r="G10" s="190" t="s">
        <v>10</v>
      </c>
      <c r="H10" s="190"/>
      <c r="I10" s="190"/>
      <c r="J10" s="175" t="s">
        <v>11</v>
      </c>
      <c r="K10" s="175"/>
      <c r="L10" s="175"/>
      <c r="M10" s="151" t="s">
        <v>48</v>
      </c>
      <c r="N10" s="148" t="s">
        <v>49</v>
      </c>
      <c r="O10" s="175" t="s">
        <v>12</v>
      </c>
      <c r="P10" s="175"/>
      <c r="Q10" s="148" t="s">
        <v>309</v>
      </c>
      <c r="R10" s="152" t="s">
        <v>50</v>
      </c>
      <c r="S10" s="152" t="s">
        <v>51</v>
      </c>
      <c r="T10" s="152" t="s">
        <v>52</v>
      </c>
      <c r="U10" s="152" t="s">
        <v>51</v>
      </c>
      <c r="V10" s="152" t="s">
        <v>53</v>
      </c>
      <c r="W10" s="152" t="s">
        <v>51</v>
      </c>
      <c r="X10" s="152" t="s">
        <v>54</v>
      </c>
      <c r="Y10" s="152" t="s">
        <v>51</v>
      </c>
      <c r="Z10" s="152" t="s">
        <v>55</v>
      </c>
      <c r="AA10" s="152" t="s">
        <v>51</v>
      </c>
      <c r="AB10" s="100" t="s">
        <v>37</v>
      </c>
      <c r="AC10" s="148" t="s">
        <v>48</v>
      </c>
      <c r="AD10" s="148" t="s">
        <v>14</v>
      </c>
      <c r="AE10" s="175" t="s">
        <v>15</v>
      </c>
      <c r="AF10" s="175"/>
      <c r="AG10" s="175" t="s">
        <v>16</v>
      </c>
      <c r="AH10" s="175"/>
      <c r="AI10" s="175"/>
      <c r="AJ10" s="175"/>
      <c r="AK10" s="175" t="s">
        <v>17</v>
      </c>
      <c r="AL10" s="175"/>
      <c r="AM10" s="175"/>
      <c r="AN10" s="175" t="s">
        <v>18</v>
      </c>
      <c r="AO10" s="175"/>
      <c r="AP10" s="175"/>
      <c r="AQ10" s="188"/>
    </row>
    <row r="11" spans="1:43" ht="315.60000000000002" customHeight="1" x14ac:dyDescent="0.2">
      <c r="B11" s="228" t="s">
        <v>472</v>
      </c>
      <c r="C11" s="194"/>
      <c r="D11" s="191" t="s">
        <v>473</v>
      </c>
      <c r="E11" s="191"/>
      <c r="F11" s="191"/>
      <c r="G11" s="194" t="s">
        <v>485</v>
      </c>
      <c r="H11" s="194"/>
      <c r="I11" s="194"/>
      <c r="J11" s="194" t="s">
        <v>474</v>
      </c>
      <c r="K11" s="194"/>
      <c r="L11" s="194"/>
      <c r="M11" s="16">
        <v>3</v>
      </c>
      <c r="N11" s="16">
        <v>1</v>
      </c>
      <c r="O11" s="195" t="str">
        <f>VLOOKUP(N11,Instrucciones!$C$19:$H$23,MATCH(Mapa!M11,Instrucciones!$C$18:$H$18,0),FALSE)</f>
        <v>Zona de Riesgo Moderada</v>
      </c>
      <c r="P11" s="195"/>
      <c r="Q11" s="163" t="s">
        <v>486</v>
      </c>
      <c r="R11" s="110" t="s">
        <v>56</v>
      </c>
      <c r="S11" s="111">
        <f>IFERROR(VLOOKUP(R11,Instrucciones!$J$17:$K$29,2,),0)</f>
        <v>20</v>
      </c>
      <c r="T11" s="110" t="s">
        <v>135</v>
      </c>
      <c r="U11" s="111">
        <f>IFERROR(VLOOKUP(T11,Instrucciones!$J$17:$K$29,2,),0)</f>
        <v>15</v>
      </c>
      <c r="V11" s="110" t="s">
        <v>58</v>
      </c>
      <c r="W11" s="111">
        <f>IFERROR(VLOOKUP(V11,Instrucciones!$J$17:$K$29,2,),0)</f>
        <v>20</v>
      </c>
      <c r="X11" s="110" t="s">
        <v>59</v>
      </c>
      <c r="Y11" s="111">
        <f>IFERROR(VLOOKUP(X11,Instrucciones!$J$17:$K$29,2,),0)</f>
        <v>20</v>
      </c>
      <c r="Z11" s="110" t="s">
        <v>60</v>
      </c>
      <c r="AA11" s="111">
        <f>IFERROR(VLOOKUP(Z11,Instrucciones!$J$17:$K$29,2,),0)</f>
        <v>20</v>
      </c>
      <c r="AB11" s="111">
        <f>SUM(S11,U11,W11,Y11,AA11)</f>
        <v>95</v>
      </c>
      <c r="AC11" s="111">
        <f>IF(S11=10,(IF(M11=1,1,(IF((M11-(_xlfn.IFS(AB11&lt;=65,Instrucciones!$M$18,AB11&lt;=85,Instrucciones!$M$19,AB11&gt;85,Instrucciones!$M$20))=0),1,(M11-(_xlfn.IFS(AB11&lt;=65,Instrucciones!$M$18,AB11&lt;=85,Instrucciones!$M$19,AB11&gt;85,Instrucciones!$M$20))))))),M11)</f>
        <v>3</v>
      </c>
      <c r="AD11" s="111">
        <f>IF(S11&gt;10,(IF(N11=1,1,(IF((N11-(_xlfn.IFS(AB11&lt;=65,Instrucciones!$M$18,AB11&lt;=85,Instrucciones!$M$19,AB11&gt;85,Instrucciones!$M$20))=0),1,(N11-(_xlfn.IFS(AB11&lt;=65,Instrucciones!$M$18,AB11&lt;=85,Instrucciones!$M$19,AB11&gt;85,Instrucciones!$M$20))))))),N11)</f>
        <v>1</v>
      </c>
      <c r="AE11" s="195" t="str">
        <f>VLOOKUP(AD11,Instrucciones!$C$19:$H$23,MATCH(Mapa!AC11,Instrucciones!$C$18:$H$18,0),FALSE)</f>
        <v>Zona de Riesgo Moderada</v>
      </c>
      <c r="AF11" s="195"/>
      <c r="AG11" s="191" t="s">
        <v>487</v>
      </c>
      <c r="AH11" s="191"/>
      <c r="AI11" s="191"/>
      <c r="AJ11" s="191"/>
      <c r="AK11" s="191" t="s">
        <v>475</v>
      </c>
      <c r="AL11" s="192"/>
      <c r="AM11" s="192"/>
      <c r="AN11" s="191" t="s">
        <v>476</v>
      </c>
      <c r="AO11" s="191"/>
      <c r="AP11" s="191" t="s">
        <v>488</v>
      </c>
      <c r="AQ11" s="174"/>
    </row>
    <row r="12" spans="1:43" s="11" customFormat="1" ht="185.45" customHeight="1" x14ac:dyDescent="0.2">
      <c r="A12" s="1"/>
      <c r="B12" s="228" t="s">
        <v>477</v>
      </c>
      <c r="C12" s="194"/>
      <c r="D12" s="191" t="s">
        <v>478</v>
      </c>
      <c r="E12" s="191"/>
      <c r="F12" s="191"/>
      <c r="G12" s="194" t="s">
        <v>479</v>
      </c>
      <c r="H12" s="194"/>
      <c r="I12" s="194"/>
      <c r="J12" s="194" t="s">
        <v>480</v>
      </c>
      <c r="K12" s="194"/>
      <c r="L12" s="194"/>
      <c r="M12" s="16">
        <v>2</v>
      </c>
      <c r="N12" s="16">
        <v>3</v>
      </c>
      <c r="O12" s="195" t="str">
        <f>VLOOKUP(N12,Instrucciones!$C$19:$H$23,MATCH(Mapa!M12,Instrucciones!$C$18:$H$18,0),FALSE)</f>
        <v>Zona de Riesgo Moderada</v>
      </c>
      <c r="P12" s="195"/>
      <c r="Q12" s="116" t="s">
        <v>489</v>
      </c>
      <c r="R12" s="110" t="s">
        <v>56</v>
      </c>
      <c r="S12" s="111">
        <f>IFERROR(VLOOKUP(R12,Instrucciones!$J$17:$K$29,2,),0)</f>
        <v>20</v>
      </c>
      <c r="T12" s="110" t="s">
        <v>135</v>
      </c>
      <c r="U12" s="111">
        <f>IFERROR(VLOOKUP(T12,Instrucciones!$J$17:$K$29,2,),0)</f>
        <v>15</v>
      </c>
      <c r="V12" s="110" t="s">
        <v>58</v>
      </c>
      <c r="W12" s="111">
        <f>IFERROR(VLOOKUP(V12,Instrucciones!$J$17:$K$29,2,),0)</f>
        <v>20</v>
      </c>
      <c r="X12" s="110" t="s">
        <v>59</v>
      </c>
      <c r="Y12" s="111">
        <f>IFERROR(VLOOKUP(X12,Instrucciones!$J$17:$K$29,2,),0)</f>
        <v>20</v>
      </c>
      <c r="Z12" s="110" t="s">
        <v>60</v>
      </c>
      <c r="AA12" s="111">
        <f>IFERROR(VLOOKUP(Z12,Instrucciones!$J$17:$K$29,2,),0)</f>
        <v>20</v>
      </c>
      <c r="AB12" s="111">
        <f>SUM(S12,U12,W12,Y12,AA12)</f>
        <v>95</v>
      </c>
      <c r="AC12" s="111">
        <f>IF(S12=10,(IF(M12=1,1,(IF((M12-(_xlfn.IFS(AB12&lt;=65,Instrucciones!$M$18,AB12&lt;=85,Instrucciones!$M$19,AB12&gt;85,Instrucciones!$M$20))=0),1,(M12-(_xlfn.IFS(AB12&lt;=65,Instrucciones!$M$18,AB12&lt;=85,Instrucciones!$M$19,AB12&gt;85,Instrucciones!$M$20))))))),M12)</f>
        <v>2</v>
      </c>
      <c r="AD12" s="111">
        <f>IF(S12&gt;10,(IF(N12=1,1,(IF((N12-(_xlfn.IFS(AB12&lt;=65,Instrucciones!$M$18,AB12&lt;=85,Instrucciones!$M$19,AB12&gt;85,Instrucciones!$M$20))=0),1,(N12-(_xlfn.IFS(AB12&lt;=65,Instrucciones!$M$18,AB12&lt;=85,Instrucciones!$M$19,AB12&gt;85,Instrucciones!$M$20))))))),N12)</f>
        <v>1</v>
      </c>
      <c r="AE12" s="195" t="str">
        <f>VLOOKUP(AD12,Instrucciones!$C$19:$H$23,MATCH(Mapa!AC12,Instrucciones!$C$18:$H$18,0),FALSE)</f>
        <v>Zona de Riesgo Baja</v>
      </c>
      <c r="AF12" s="195"/>
      <c r="AG12" s="191" t="s">
        <v>490</v>
      </c>
      <c r="AH12" s="191"/>
      <c r="AI12" s="191"/>
      <c r="AJ12" s="191"/>
      <c r="AK12" s="191" t="s">
        <v>475</v>
      </c>
      <c r="AL12" s="192"/>
      <c r="AM12" s="192"/>
      <c r="AN12" s="191" t="s">
        <v>491</v>
      </c>
      <c r="AO12" s="191"/>
      <c r="AP12" s="191" t="s">
        <v>492</v>
      </c>
      <c r="AQ12" s="174"/>
    </row>
    <row r="13" spans="1:43" s="11" customFormat="1" ht="256.89999999999998" customHeight="1" x14ac:dyDescent="0.2">
      <c r="A13" s="1"/>
      <c r="B13" s="228" t="s">
        <v>481</v>
      </c>
      <c r="C13" s="194"/>
      <c r="D13" s="191" t="s">
        <v>495</v>
      </c>
      <c r="E13" s="191"/>
      <c r="F13" s="191"/>
      <c r="G13" s="194" t="s">
        <v>482</v>
      </c>
      <c r="H13" s="194"/>
      <c r="I13" s="194"/>
      <c r="J13" s="194" t="s">
        <v>493</v>
      </c>
      <c r="K13" s="194"/>
      <c r="L13" s="194"/>
      <c r="M13" s="16">
        <v>3</v>
      </c>
      <c r="N13" s="16">
        <v>1</v>
      </c>
      <c r="O13" s="195" t="str">
        <f>VLOOKUP(N13,Instrucciones!$C$19:$H$23,MATCH(Mapa!M13,Instrucciones!$C$18:$H$18,0),FALSE)</f>
        <v>Zona de Riesgo Moderada</v>
      </c>
      <c r="P13" s="195"/>
      <c r="Q13" s="116" t="s">
        <v>483</v>
      </c>
      <c r="R13" s="110" t="s">
        <v>56</v>
      </c>
      <c r="S13" s="111">
        <f>IFERROR(VLOOKUP(R13,Instrucciones!$J$17:$K$29,2,),0)</f>
        <v>20</v>
      </c>
      <c r="T13" s="110" t="s">
        <v>135</v>
      </c>
      <c r="U13" s="111">
        <f>IFERROR(VLOOKUP(T13,Instrucciones!$J$17:$K$29,2,),0)</f>
        <v>15</v>
      </c>
      <c r="V13" s="110" t="s">
        <v>58</v>
      </c>
      <c r="W13" s="111">
        <f>IFERROR(VLOOKUP(V13,Instrucciones!$J$17:$K$29,2,),0)</f>
        <v>20</v>
      </c>
      <c r="X13" s="110" t="s">
        <v>59</v>
      </c>
      <c r="Y13" s="111">
        <f>IFERROR(VLOOKUP(X13,Instrucciones!$J$17:$K$29,2,),0)</f>
        <v>20</v>
      </c>
      <c r="Z13" s="110" t="s">
        <v>60</v>
      </c>
      <c r="AA13" s="111">
        <f>IFERROR(VLOOKUP(Z13,Instrucciones!$J$17:$K$29,2,),0)</f>
        <v>20</v>
      </c>
      <c r="AB13" s="111">
        <f>SUM(S13,U13,W13,Y13,AA13)</f>
        <v>95</v>
      </c>
      <c r="AC13" s="111">
        <f>IF(S13=10,(IF(M13=1,1,(IF((M13-(_xlfn.IFS(AB13&lt;=65,Instrucciones!$M$18,AB13&lt;=85,Instrucciones!$M$19,AB13&gt;85,Instrucciones!$M$20))=0),1,(M13-(_xlfn.IFS(AB13&lt;=65,Instrucciones!$M$18,AB13&lt;=85,Instrucciones!$M$19,AB13&gt;85,Instrucciones!$M$20))))))),M13)</f>
        <v>3</v>
      </c>
      <c r="AD13" s="111">
        <f>IF(S13&gt;10,(IF(N13=1,1,(IF((N13-(_xlfn.IFS(AB13&lt;=65,Instrucciones!$M$18,AB13&lt;=85,Instrucciones!$M$19,AB13&gt;85,Instrucciones!$M$20))=0),1,(N13-(_xlfn.IFS(AB13&lt;=65,Instrucciones!$M$18,AB13&lt;=85,Instrucciones!$M$19,AB13&gt;85,Instrucciones!$M$20))))))),N13)</f>
        <v>1</v>
      </c>
      <c r="AE13" s="196" t="str">
        <f>VLOOKUP(AD13,Instrucciones!$C$19:$H$23,MATCH(Mapa!AC13,Instrucciones!$C$18:$H$18,0),FALSE)</f>
        <v>Zona de Riesgo Moderada</v>
      </c>
      <c r="AF13" s="197"/>
      <c r="AG13" s="191" t="s">
        <v>494</v>
      </c>
      <c r="AH13" s="191"/>
      <c r="AI13" s="191"/>
      <c r="AJ13" s="191"/>
      <c r="AK13" s="191" t="s">
        <v>475</v>
      </c>
      <c r="AL13" s="192"/>
      <c r="AM13" s="192"/>
      <c r="AN13" s="191" t="s">
        <v>484</v>
      </c>
      <c r="AO13" s="191"/>
      <c r="AP13" s="191" t="s">
        <v>492</v>
      </c>
      <c r="AQ13" s="249"/>
    </row>
    <row r="14" spans="1:43" ht="13.5" thickBot="1" x14ac:dyDescent="0.25">
      <c r="B14" s="178" t="s">
        <v>61</v>
      </c>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80"/>
      <c r="AQ14" s="181"/>
    </row>
    <row r="15" spans="1:43" x14ac:dyDescent="0.2">
      <c r="B15" s="182" t="s">
        <v>294</v>
      </c>
      <c r="C15" s="183"/>
      <c r="D15" s="183"/>
      <c r="E15" s="183"/>
      <c r="F15" s="183"/>
      <c r="G15" s="183"/>
      <c r="H15" s="183"/>
      <c r="I15" s="183"/>
      <c r="J15" s="183"/>
      <c r="K15" s="183"/>
      <c r="L15" s="184"/>
      <c r="M15" s="239" t="s">
        <v>45</v>
      </c>
      <c r="N15" s="240"/>
      <c r="O15" s="240"/>
      <c r="P15" s="240"/>
      <c r="Q15" s="182" t="s">
        <v>46</v>
      </c>
      <c r="R15" s="183"/>
      <c r="S15" s="183"/>
      <c r="T15" s="183"/>
      <c r="U15" s="183"/>
      <c r="V15" s="183"/>
      <c r="W15" s="183"/>
      <c r="X15" s="183"/>
      <c r="Y15" s="183"/>
      <c r="Z15" s="183"/>
      <c r="AA15" s="183"/>
      <c r="AB15" s="183"/>
      <c r="AC15" s="183"/>
      <c r="AD15" s="183"/>
      <c r="AE15" s="183"/>
      <c r="AF15" s="184"/>
      <c r="AG15" s="185" t="s">
        <v>7</v>
      </c>
      <c r="AH15" s="186"/>
      <c r="AI15" s="186"/>
      <c r="AJ15" s="187"/>
      <c r="AK15" s="185" t="s">
        <v>47</v>
      </c>
      <c r="AL15" s="186"/>
      <c r="AM15" s="186"/>
      <c r="AN15" s="186"/>
      <c r="AO15" s="186"/>
      <c r="AP15" s="241" t="s">
        <v>308</v>
      </c>
      <c r="AQ15" s="242"/>
    </row>
    <row r="16" spans="1:43" ht="88.5" customHeight="1" thickBot="1" x14ac:dyDescent="0.25">
      <c r="B16" s="246" t="s">
        <v>8</v>
      </c>
      <c r="C16" s="247"/>
      <c r="D16" s="292" t="s">
        <v>9</v>
      </c>
      <c r="E16" s="293"/>
      <c r="F16" s="294"/>
      <c r="G16" s="247" t="s">
        <v>10</v>
      </c>
      <c r="H16" s="247"/>
      <c r="I16" s="247"/>
      <c r="J16" s="262" t="s">
        <v>11</v>
      </c>
      <c r="K16" s="267"/>
      <c r="L16" s="295"/>
      <c r="M16" s="38" t="s">
        <v>48</v>
      </c>
      <c r="N16" s="10" t="s">
        <v>49</v>
      </c>
      <c r="O16" s="177" t="s">
        <v>12</v>
      </c>
      <c r="P16" s="262"/>
      <c r="Q16" s="158" t="s">
        <v>13</v>
      </c>
      <c r="R16" s="159" t="s">
        <v>50</v>
      </c>
      <c r="S16" s="159" t="s">
        <v>51</v>
      </c>
      <c r="T16" s="159" t="s">
        <v>52</v>
      </c>
      <c r="U16" s="159" t="s">
        <v>51</v>
      </c>
      <c r="V16" s="159" t="s">
        <v>53</v>
      </c>
      <c r="W16" s="159" t="s">
        <v>51</v>
      </c>
      <c r="X16" s="159" t="s">
        <v>54</v>
      </c>
      <c r="Y16" s="159" t="s">
        <v>51</v>
      </c>
      <c r="Z16" s="159" t="s">
        <v>55</v>
      </c>
      <c r="AA16" s="159" t="s">
        <v>51</v>
      </c>
      <c r="AB16" s="160" t="s">
        <v>37</v>
      </c>
      <c r="AC16" s="160" t="s">
        <v>48</v>
      </c>
      <c r="AD16" s="160" t="s">
        <v>14</v>
      </c>
      <c r="AE16" s="296" t="s">
        <v>15</v>
      </c>
      <c r="AF16" s="297"/>
      <c r="AG16" s="176" t="s">
        <v>16</v>
      </c>
      <c r="AH16" s="177"/>
      <c r="AI16" s="177"/>
      <c r="AJ16" s="263"/>
      <c r="AK16" s="176" t="s">
        <v>17</v>
      </c>
      <c r="AL16" s="177"/>
      <c r="AM16" s="177"/>
      <c r="AN16" s="177" t="s">
        <v>18</v>
      </c>
      <c r="AO16" s="177"/>
      <c r="AP16" s="243"/>
      <c r="AQ16" s="244"/>
    </row>
    <row r="17" spans="2:43" ht="135" customHeight="1" thickBot="1" x14ac:dyDescent="0.25">
      <c r="B17" s="245"/>
      <c r="C17" s="223"/>
      <c r="D17" s="193"/>
      <c r="E17" s="193"/>
      <c r="F17" s="193"/>
      <c r="G17" s="223"/>
      <c r="H17" s="223"/>
      <c r="I17" s="223"/>
      <c r="J17" s="223"/>
      <c r="K17" s="223"/>
      <c r="L17" s="224"/>
      <c r="M17" s="39"/>
      <c r="N17" s="41"/>
      <c r="O17" s="198" t="e">
        <f>VLOOKUP(N17,Instrucciones!$C$19:$H$23,MATCH(Mapa!M17,Instrucciones!$C$18:$H$18,0),FALSE)</f>
        <v>#N/A</v>
      </c>
      <c r="P17" s="199"/>
      <c r="Q17" s="153"/>
      <c r="R17" s="154" t="s">
        <v>56</v>
      </c>
      <c r="S17" s="155">
        <f>IFERROR(VLOOKUP(R17,Instrucciones!$J$17:$K$29,2,),0)</f>
        <v>20</v>
      </c>
      <c r="T17" s="156" t="s">
        <v>135</v>
      </c>
      <c r="U17" s="157">
        <f>IFERROR(VLOOKUP(T17,Instrucciones!$J$17:$K$29,2,),0)</f>
        <v>15</v>
      </c>
      <c r="V17" s="156" t="s">
        <v>58</v>
      </c>
      <c r="W17" s="157">
        <f>IFERROR(VLOOKUP(V17,Instrucciones!$J$17:$K$29,2,),0)</f>
        <v>20</v>
      </c>
      <c r="X17" s="156" t="s">
        <v>59</v>
      </c>
      <c r="Y17" s="157">
        <f>IFERROR(VLOOKUP(X17,Instrucciones!$J$17:$K$29,2,),0)</f>
        <v>20</v>
      </c>
      <c r="Z17" s="156" t="s">
        <v>60</v>
      </c>
      <c r="AA17" s="157">
        <f>IFERROR(VLOOKUP(Z17,Instrucciones!$J$17:$K$29,2,),0)</f>
        <v>20</v>
      </c>
      <c r="AB17" s="157">
        <f>SUM(S17,U17,W17,Y17,AA17)</f>
        <v>95</v>
      </c>
      <c r="AC17" s="155">
        <f>IF(S17=10,(IF(M17=1,1,(IF((M17-(_xlfn.IFS(AB17&lt;=65,Instrucciones!$M$18,AB17&lt;=85,Instrucciones!$M$19,AB17&gt;85,Instrucciones!$M$20))=0),1,(M17-(_xlfn.IFS(AB17&lt;=65,Instrucciones!$M$18,AB17&lt;=85,Instrucciones!$M$19,AB17&gt;85,Instrucciones!$M$20))))))),M17)</f>
        <v>0</v>
      </c>
      <c r="AD17" s="155">
        <f>IF(S17&gt;10,(IF(N17=1,1,(IF((N17-(_xlfn.IFS(AB17&lt;=65,Instrucciones!$M$18,AB17&lt;=85,Instrucciones!$M$19,AB17&gt;85,Instrucciones!$M$20))=0),1,(N17-(_xlfn.IFS(AB17&lt;=65,Instrucciones!$M$18,AB17&lt;=85,Instrucciones!$M$19,AB17&gt;85,Instrucciones!$M$20))))))),N17)</f>
        <v>-2</v>
      </c>
      <c r="AE17" s="250" t="e">
        <f>VLOOKUP(AD17,Instrucciones!$C$19:$H$23,MATCH(Mapa!AC17,Instrucciones!$C$18:$H$18,0),FALSE)</f>
        <v>#N/A</v>
      </c>
      <c r="AF17" s="251"/>
      <c r="AG17" s="200"/>
      <c r="AH17" s="193"/>
      <c r="AI17" s="193"/>
      <c r="AJ17" s="201"/>
      <c r="AK17" s="191"/>
      <c r="AL17" s="192"/>
      <c r="AM17" s="192"/>
      <c r="AN17" s="193"/>
      <c r="AO17" s="193"/>
      <c r="AP17" s="200"/>
      <c r="AQ17" s="238"/>
    </row>
    <row r="18" spans="2:43" ht="21.75" customHeight="1" thickBot="1" x14ac:dyDescent="0.25">
      <c r="B18" s="291" t="s">
        <v>62</v>
      </c>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6"/>
      <c r="AQ18" s="288"/>
    </row>
    <row r="19" spans="2:43" ht="39.75" customHeight="1" x14ac:dyDescent="0.2">
      <c r="B19" s="182" t="s">
        <v>267</v>
      </c>
      <c r="C19" s="183"/>
      <c r="D19" s="183"/>
      <c r="E19" s="183"/>
      <c r="F19" s="183"/>
      <c r="G19" s="183"/>
      <c r="H19" s="183"/>
      <c r="I19" s="183"/>
      <c r="J19" s="183"/>
      <c r="K19" s="183"/>
      <c r="L19" s="184"/>
      <c r="M19" s="239" t="s">
        <v>45</v>
      </c>
      <c r="N19" s="240"/>
      <c r="O19" s="240"/>
      <c r="P19" s="240"/>
      <c r="Q19" s="182" t="s">
        <v>46</v>
      </c>
      <c r="R19" s="183"/>
      <c r="S19" s="183"/>
      <c r="T19" s="183"/>
      <c r="U19" s="183"/>
      <c r="V19" s="183"/>
      <c r="W19" s="183"/>
      <c r="X19" s="183"/>
      <c r="Y19" s="183"/>
      <c r="Z19" s="183"/>
      <c r="AA19" s="183"/>
      <c r="AB19" s="183"/>
      <c r="AC19" s="183"/>
      <c r="AD19" s="183"/>
      <c r="AE19" s="183"/>
      <c r="AF19" s="184"/>
      <c r="AG19" s="185" t="s">
        <v>7</v>
      </c>
      <c r="AH19" s="186"/>
      <c r="AI19" s="186"/>
      <c r="AJ19" s="187"/>
      <c r="AK19" s="185" t="s">
        <v>47</v>
      </c>
      <c r="AL19" s="186"/>
      <c r="AM19" s="186"/>
      <c r="AN19" s="186"/>
      <c r="AO19" s="186"/>
      <c r="AP19" s="241" t="s">
        <v>308</v>
      </c>
      <c r="AQ19" s="242"/>
    </row>
    <row r="20" spans="2:43" ht="88.5" customHeight="1" thickBot="1" x14ac:dyDescent="0.25">
      <c r="B20" s="176" t="s">
        <v>268</v>
      </c>
      <c r="C20" s="177"/>
      <c r="D20" s="284" t="s">
        <v>272</v>
      </c>
      <c r="E20" s="282"/>
      <c r="F20" s="282"/>
      <c r="G20" s="282"/>
      <c r="H20" s="282"/>
      <c r="I20" s="283"/>
      <c r="J20" s="262" t="s">
        <v>271</v>
      </c>
      <c r="K20" s="267"/>
      <c r="L20" s="295"/>
      <c r="M20" s="38" t="s">
        <v>48</v>
      </c>
      <c r="N20" s="10" t="s">
        <v>49</v>
      </c>
      <c r="O20" s="177" t="s">
        <v>12</v>
      </c>
      <c r="P20" s="262"/>
      <c r="Q20" s="158" t="s">
        <v>13</v>
      </c>
      <c r="R20" s="159" t="s">
        <v>50</v>
      </c>
      <c r="S20" s="159" t="s">
        <v>51</v>
      </c>
      <c r="T20" s="159" t="s">
        <v>52</v>
      </c>
      <c r="U20" s="159" t="s">
        <v>51</v>
      </c>
      <c r="V20" s="159" t="s">
        <v>53</v>
      </c>
      <c r="W20" s="159" t="s">
        <v>51</v>
      </c>
      <c r="X20" s="159" t="s">
        <v>54</v>
      </c>
      <c r="Y20" s="159" t="s">
        <v>51</v>
      </c>
      <c r="Z20" s="159" t="s">
        <v>55</v>
      </c>
      <c r="AA20" s="159" t="s">
        <v>51</v>
      </c>
      <c r="AB20" s="160" t="s">
        <v>37</v>
      </c>
      <c r="AC20" s="160" t="s">
        <v>48</v>
      </c>
      <c r="AD20" s="160" t="s">
        <v>14</v>
      </c>
      <c r="AE20" s="296" t="s">
        <v>15</v>
      </c>
      <c r="AF20" s="297"/>
      <c r="AG20" s="176" t="s">
        <v>16</v>
      </c>
      <c r="AH20" s="177"/>
      <c r="AI20" s="177"/>
      <c r="AJ20" s="263"/>
      <c r="AK20" s="176" t="s">
        <v>17</v>
      </c>
      <c r="AL20" s="177"/>
      <c r="AM20" s="177"/>
      <c r="AN20" s="177" t="s">
        <v>18</v>
      </c>
      <c r="AO20" s="177"/>
      <c r="AP20" s="243"/>
      <c r="AQ20" s="244"/>
    </row>
    <row r="21" spans="2:43" ht="119.45" customHeight="1" thickBot="1" x14ac:dyDescent="0.25">
      <c r="B21" s="200" t="s">
        <v>278</v>
      </c>
      <c r="C21" s="193"/>
      <c r="D21" s="271" t="s">
        <v>190</v>
      </c>
      <c r="E21" s="272"/>
      <c r="F21" s="272"/>
      <c r="G21" s="272"/>
      <c r="H21" s="272"/>
      <c r="I21" s="248"/>
      <c r="J21" s="223" t="s">
        <v>231</v>
      </c>
      <c r="K21" s="223"/>
      <c r="L21" s="224"/>
      <c r="M21" s="150">
        <v>5</v>
      </c>
      <c r="N21" s="41">
        <v>1</v>
      </c>
      <c r="O21" s="198" t="str">
        <f>VLOOKUP(N21,Instrucciones!$C$19:$H$23,MATCH(Mapa!M21,Instrucciones!$C$18:$H$18,0),FALSE)</f>
        <v>Zona de Riesgo Alta</v>
      </c>
      <c r="P21" s="199"/>
      <c r="Q21" s="153" t="s">
        <v>496</v>
      </c>
      <c r="R21" s="154" t="s">
        <v>56</v>
      </c>
      <c r="S21" s="155">
        <f>IFERROR(VLOOKUP(R21,Instrucciones!$J$17:$K$29,2,),0)</f>
        <v>20</v>
      </c>
      <c r="T21" s="156" t="s">
        <v>135</v>
      </c>
      <c r="U21" s="157">
        <f>IFERROR(VLOOKUP(T21,Instrucciones!$J$17:$K$29,2,),0)</f>
        <v>15</v>
      </c>
      <c r="V21" s="156" t="s">
        <v>58</v>
      </c>
      <c r="W21" s="157">
        <f>IFERROR(VLOOKUP(V21,Instrucciones!$J$17:$K$29,2,),0)</f>
        <v>20</v>
      </c>
      <c r="X21" s="156" t="s">
        <v>59</v>
      </c>
      <c r="Y21" s="157">
        <f>IFERROR(VLOOKUP(X21,Instrucciones!$J$17:$K$29,2,),0)</f>
        <v>20</v>
      </c>
      <c r="Z21" s="156" t="s">
        <v>60</v>
      </c>
      <c r="AA21" s="157">
        <f>IFERROR(VLOOKUP(Z21,Instrucciones!$J$17:$K$29,2,),0)</f>
        <v>20</v>
      </c>
      <c r="AB21" s="157">
        <f>SUM(S21,U21,W21,Y21,AA21)</f>
        <v>95</v>
      </c>
      <c r="AC21" s="155">
        <f>IF(S21=10,(IF(M21=1,1,(IF((M21-(_xlfn.IFS(AB21&lt;=65,Instrucciones!$M$18,AB21&lt;=85,Instrucciones!$M$19,AB21&gt;85,Instrucciones!$M$20))=0),1,(M21-(_xlfn.IFS(AB21&lt;=65,Instrucciones!$M$18,AB21&lt;=85,Instrucciones!$M$19,AB21&gt;85,Instrucciones!$M$20))))))),M21)</f>
        <v>5</v>
      </c>
      <c r="AD21" s="155">
        <f>IF(S21&gt;10,(IF(N21=1,1,(IF((N21-(_xlfn.IFS(AB21&lt;=65,Instrucciones!$M$18,AB21&lt;=85,Instrucciones!$M$19,AB21&gt;85,Instrucciones!$M$20))=0),1,(N21-(_xlfn.IFS(AB21&lt;=65,Instrucciones!$M$18,AB21&lt;=85,Instrucciones!$M$19,AB21&gt;85,Instrucciones!$M$20))))))),N21)</f>
        <v>1</v>
      </c>
      <c r="AE21" s="250" t="str">
        <f>VLOOKUP(AD21,Instrucciones!$C$19:$H$23,MATCH(Mapa!AC21,Instrucciones!$C$18:$H$18,0),FALSE)</f>
        <v>Zona de Riesgo Alta</v>
      </c>
      <c r="AF21" s="251"/>
      <c r="AG21" s="200" t="s">
        <v>497</v>
      </c>
      <c r="AH21" s="193"/>
      <c r="AI21" s="193"/>
      <c r="AJ21" s="201"/>
      <c r="AK21" s="200" t="s">
        <v>498</v>
      </c>
      <c r="AL21" s="298"/>
      <c r="AM21" s="298"/>
      <c r="AN21" s="193" t="s">
        <v>499</v>
      </c>
      <c r="AO21" s="193"/>
      <c r="AP21" s="200" t="s">
        <v>488</v>
      </c>
      <c r="AQ21" s="238"/>
    </row>
    <row r="22" spans="2:43" ht="21.75" customHeight="1" thickBot="1" x14ac:dyDescent="0.25">
      <c r="B22" s="285" t="s">
        <v>63</v>
      </c>
      <c r="C22" s="286"/>
      <c r="D22" s="286"/>
      <c r="E22" s="286"/>
      <c r="F22" s="286"/>
      <c r="G22" s="286"/>
      <c r="H22" s="286"/>
      <c r="I22" s="286"/>
      <c r="J22" s="286"/>
      <c r="K22" s="286"/>
      <c r="L22" s="286"/>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7"/>
      <c r="AM22" s="287"/>
      <c r="AN22" s="287"/>
      <c r="AO22" s="287"/>
      <c r="AP22" s="286"/>
      <c r="AQ22" s="288"/>
    </row>
    <row r="23" spans="2:43" ht="39.75" customHeight="1" x14ac:dyDescent="0.2">
      <c r="B23" s="185" t="s">
        <v>64</v>
      </c>
      <c r="C23" s="186"/>
      <c r="D23" s="186"/>
      <c r="E23" s="186"/>
      <c r="F23" s="186"/>
      <c r="G23" s="186"/>
      <c r="H23" s="186"/>
      <c r="I23" s="186"/>
      <c r="J23" s="186"/>
      <c r="K23" s="186"/>
      <c r="L23" s="187"/>
      <c r="M23" s="240" t="s">
        <v>45</v>
      </c>
      <c r="N23" s="240"/>
      <c r="O23" s="240"/>
      <c r="P23" s="240"/>
      <c r="Q23" s="182" t="s">
        <v>6</v>
      </c>
      <c r="R23" s="183"/>
      <c r="S23" s="183"/>
      <c r="T23" s="183"/>
      <c r="U23" s="183"/>
      <c r="V23" s="183"/>
      <c r="W23" s="183"/>
      <c r="X23" s="183"/>
      <c r="Y23" s="183"/>
      <c r="Z23" s="183"/>
      <c r="AA23" s="183"/>
      <c r="AB23" s="183"/>
      <c r="AC23" s="183"/>
      <c r="AD23" s="183"/>
      <c r="AE23" s="183"/>
      <c r="AF23" s="183"/>
      <c r="AG23" s="185" t="s">
        <v>7</v>
      </c>
      <c r="AH23" s="186"/>
      <c r="AI23" s="186"/>
      <c r="AJ23" s="187"/>
      <c r="AK23" s="185" t="s">
        <v>47</v>
      </c>
      <c r="AL23" s="186"/>
      <c r="AM23" s="186"/>
      <c r="AN23" s="186"/>
      <c r="AO23" s="186"/>
      <c r="AP23" s="241" t="s">
        <v>308</v>
      </c>
      <c r="AQ23" s="242"/>
    </row>
    <row r="24" spans="2:43" ht="74.25" customHeight="1" thickBot="1" x14ac:dyDescent="0.25">
      <c r="B24" s="145" t="s">
        <v>8</v>
      </c>
      <c r="C24" s="247" t="s">
        <v>65</v>
      </c>
      <c r="D24" s="247"/>
      <c r="E24" s="247" t="s">
        <v>306</v>
      </c>
      <c r="F24" s="247"/>
      <c r="G24" s="247"/>
      <c r="H24" s="247"/>
      <c r="I24" s="177" t="s">
        <v>307</v>
      </c>
      <c r="J24" s="177"/>
      <c r="K24" s="177"/>
      <c r="L24" s="263"/>
      <c r="M24" s="146" t="s">
        <v>48</v>
      </c>
      <c r="N24" s="10" t="s">
        <v>49</v>
      </c>
      <c r="O24" s="177" t="s">
        <v>12</v>
      </c>
      <c r="P24" s="262"/>
      <c r="Q24" s="37" t="s">
        <v>13</v>
      </c>
      <c r="R24" s="118" t="s">
        <v>50</v>
      </c>
      <c r="S24" s="118" t="s">
        <v>51</v>
      </c>
      <c r="T24" s="118" t="s">
        <v>52</v>
      </c>
      <c r="U24" s="118" t="s">
        <v>51</v>
      </c>
      <c r="V24" s="118" t="s">
        <v>53</v>
      </c>
      <c r="W24" s="118" t="s">
        <v>51</v>
      </c>
      <c r="X24" s="118" t="s">
        <v>54</v>
      </c>
      <c r="Y24" s="118" t="s">
        <v>51</v>
      </c>
      <c r="Z24" s="118" t="s">
        <v>55</v>
      </c>
      <c r="AA24" s="118" t="s">
        <v>51</v>
      </c>
      <c r="AB24" s="10" t="s">
        <v>37</v>
      </c>
      <c r="AC24" s="10" t="s">
        <v>48</v>
      </c>
      <c r="AD24" s="10" t="s">
        <v>49</v>
      </c>
      <c r="AE24" s="177" t="s">
        <v>15</v>
      </c>
      <c r="AF24" s="177"/>
      <c r="AG24" s="176" t="s">
        <v>16</v>
      </c>
      <c r="AH24" s="177"/>
      <c r="AI24" s="177"/>
      <c r="AJ24" s="263"/>
      <c r="AK24" s="176" t="s">
        <v>17</v>
      </c>
      <c r="AL24" s="177"/>
      <c r="AM24" s="177"/>
      <c r="AN24" s="177" t="s">
        <v>18</v>
      </c>
      <c r="AO24" s="177"/>
      <c r="AP24" s="289"/>
      <c r="AQ24" s="290"/>
    </row>
    <row r="25" spans="2:43" ht="105.75" customHeight="1" x14ac:dyDescent="0.2">
      <c r="B25" s="164"/>
      <c r="C25" s="168"/>
      <c r="D25" s="168"/>
      <c r="E25" s="168"/>
      <c r="F25" s="168"/>
      <c r="G25" s="168"/>
      <c r="H25" s="168"/>
      <c r="I25" s="168"/>
      <c r="J25" s="168"/>
      <c r="K25" s="168"/>
      <c r="L25" s="169"/>
      <c r="M25" s="150"/>
      <c r="N25" s="109"/>
      <c r="O25" s="170" t="e">
        <f>VLOOKUP(N25,Instrucciones!$C$19:$H$23,MATCH(Mapa!M25,Instrucciones!$C$18:$H$18,0),FALSE)</f>
        <v>#N/A</v>
      </c>
      <c r="P25" s="261"/>
      <c r="Q25" s="149"/>
      <c r="R25" s="110" t="s">
        <v>56</v>
      </c>
      <c r="S25" s="111">
        <f>IFERROR(VLOOKUP(R25,Instrucciones!$J$17:$K$29,2,),0)</f>
        <v>20</v>
      </c>
      <c r="T25" s="112" t="s">
        <v>135</v>
      </c>
      <c r="U25" s="113">
        <f>IFERROR(VLOOKUP(T25,Instrucciones!$J$17:$K$29,2,),0)</f>
        <v>15</v>
      </c>
      <c r="V25" s="112" t="s">
        <v>58</v>
      </c>
      <c r="W25" s="113">
        <f>IFERROR(VLOOKUP(V25,Instrucciones!$J$17:$K$29,2,),0)</f>
        <v>20</v>
      </c>
      <c r="X25" s="112" t="s">
        <v>59</v>
      </c>
      <c r="Y25" s="113">
        <f>IFERROR(VLOOKUP(X25,Instrucciones!$J$17:$K$29,2,),0)</f>
        <v>20</v>
      </c>
      <c r="Z25" s="112" t="s">
        <v>60</v>
      </c>
      <c r="AA25" s="113">
        <f>IFERROR(VLOOKUP(Z25,Instrucciones!$J$17:$K$29,2,),0)</f>
        <v>20</v>
      </c>
      <c r="AB25" s="113">
        <f>SUM(S25,U25,W25,Y25,AA25)</f>
        <v>95</v>
      </c>
      <c r="AC25" s="111">
        <f>IF(S25=10,(IF(M25=1,1,(IF((M25-(_xlfn.IFS(AB25&lt;=65,Instrucciones!$M$18,AB25&lt;=85,Instrucciones!$M$19,AB25&gt;85,Instrucciones!$M$20))=0),1,(M25-(_xlfn.IFS(AB25&lt;=65,Instrucciones!$M$18,AB25&lt;=85,Instrucciones!$M$19,AB25&gt;85,Instrucciones!$M$20))))))),M25)</f>
        <v>0</v>
      </c>
      <c r="AD25" s="111">
        <f>IF(S25&gt;10,(IF(N25=1,1,(IF((N25-(_xlfn.IFS(AB25&lt;=65,Instrucciones!$M$18,AB25&lt;=85,Instrucciones!$M$19,AB25&gt;85,Instrucciones!$M$20))=0),1,(N25-(_xlfn.IFS(AB25&lt;=65,Instrucciones!$M$18,AB25&lt;=85,Instrucciones!$M$19,AB25&gt;85,Instrucciones!$M$20))))))),N25)</f>
        <v>-2</v>
      </c>
      <c r="AE25" s="170" t="e">
        <f>VLOOKUP(AD25,Instrucciones!$C$19:$H$23,MATCH(Mapa!AC25,Instrucciones!$C$18:$H$18,0),FALSE)</f>
        <v>#N/A</v>
      </c>
      <c r="AF25" s="171"/>
      <c r="AG25" s="166"/>
      <c r="AH25" s="168"/>
      <c r="AI25" s="168"/>
      <c r="AJ25" s="169"/>
      <c r="AK25" s="166"/>
      <c r="AL25" s="172"/>
      <c r="AM25" s="172"/>
      <c r="AN25" s="168"/>
      <c r="AO25" s="169"/>
      <c r="AP25" s="166"/>
      <c r="AQ25" s="167"/>
    </row>
    <row r="26" spans="2:43" ht="105.75" customHeight="1" x14ac:dyDescent="0.2">
      <c r="B26" s="147"/>
      <c r="C26" s="191"/>
      <c r="D26" s="191"/>
      <c r="E26" s="191"/>
      <c r="F26" s="191"/>
      <c r="G26" s="191"/>
      <c r="H26" s="191"/>
      <c r="I26" s="191"/>
      <c r="J26" s="191"/>
      <c r="K26" s="191"/>
      <c r="L26" s="264"/>
      <c r="M26" s="40"/>
      <c r="N26" s="16"/>
      <c r="O26" s="195" t="e">
        <f>VLOOKUP(N26,Instrucciones!$C$19:$H$23,MATCH(Mapa!M26,Instrucciones!$C$18:$H$18,0),FALSE)</f>
        <v>#N/A</v>
      </c>
      <c r="P26" s="279"/>
      <c r="Q26" s="136"/>
      <c r="R26" s="110"/>
      <c r="S26" s="111">
        <f>IFERROR(VLOOKUP(R26,Instrucciones!$J$17:$K$29,2,),0)</f>
        <v>0</v>
      </c>
      <c r="T26" s="110"/>
      <c r="U26" s="111">
        <f>IFERROR(VLOOKUP(T26,Instrucciones!$J$17:$K$29,2,),0)</f>
        <v>0</v>
      </c>
      <c r="V26" s="110"/>
      <c r="W26" s="111">
        <f>IFERROR(VLOOKUP(V26,Instrucciones!$J$17:$K$29,2,),0)</f>
        <v>0</v>
      </c>
      <c r="X26" s="110"/>
      <c r="Y26" s="111">
        <f>IFERROR(VLOOKUP(X26,Instrucciones!$J$17:$K$29,2,),0)</f>
        <v>0</v>
      </c>
      <c r="Z26" s="110"/>
      <c r="AA26" s="111">
        <f>IFERROR(VLOOKUP(Z26,Instrucciones!$J$17:$K$29,2,),0)</f>
        <v>0</v>
      </c>
      <c r="AB26" s="111">
        <f>SUM(S26,U26,W26,Y26,AA26)</f>
        <v>0</v>
      </c>
      <c r="AC26" s="111">
        <f>IF(S26=10,(IF(M26=1,1,(IF((M26-(_xlfn.IFS(AB26&lt;=65,Instrucciones!$M$18,AB26&lt;=85,Instrucciones!$M$19,AB26&gt;85,Instrucciones!$M$20))=0),1,(M26-(_xlfn.IFS(AB26&lt;=65,Instrucciones!$M$18,AB26&lt;=85,Instrucciones!$M$19,AB26&gt;85,Instrucciones!$M$20))))))),M26)</f>
        <v>0</v>
      </c>
      <c r="AD26" s="111">
        <f>IF(S26&gt;10,(IF(N26=1,1,(IF((N26-(_xlfn.IFS(AB26&lt;=65,Instrucciones!$M$18,AB26&lt;=85,Instrucciones!$M$19,AB26&gt;85,Instrucciones!$M$20))=0),1,(N26-(_xlfn.IFS(AB26&lt;=65,Instrucciones!$M$18,AB26&lt;=85,Instrucciones!$M$19,AB26&gt;85,Instrucciones!$M$20))))))),N26)</f>
        <v>0</v>
      </c>
      <c r="AE26" s="195" t="e">
        <f>VLOOKUP(AD26,Instrucciones!$C$19:$H$23,MATCH(Mapa!AC26,Instrucciones!$C$18:$H$18,0),FALSE)</f>
        <v>#N/A</v>
      </c>
      <c r="AF26" s="196"/>
      <c r="AG26" s="173"/>
      <c r="AH26" s="191"/>
      <c r="AI26" s="191"/>
      <c r="AJ26" s="264"/>
      <c r="AK26" s="173"/>
      <c r="AL26" s="192"/>
      <c r="AM26" s="192"/>
      <c r="AN26" s="191"/>
      <c r="AO26" s="264"/>
      <c r="AP26" s="173"/>
      <c r="AQ26" s="174"/>
    </row>
    <row r="27" spans="2:43" ht="21.75" customHeight="1" thickBot="1" x14ac:dyDescent="0.25">
      <c r="B27" s="178" t="s">
        <v>69</v>
      </c>
      <c r="C27" s="179"/>
      <c r="D27" s="179"/>
      <c r="E27" s="179"/>
      <c r="F27" s="179"/>
      <c r="G27" s="179"/>
      <c r="H27" s="179"/>
      <c r="I27" s="179"/>
      <c r="J27" s="179"/>
      <c r="K27" s="179"/>
      <c r="L27" s="179"/>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1"/>
    </row>
    <row r="28" spans="2:43" ht="39.75" customHeight="1" x14ac:dyDescent="0.2">
      <c r="B28" s="182" t="s">
        <v>70</v>
      </c>
      <c r="C28" s="183"/>
      <c r="D28" s="183"/>
      <c r="E28" s="183"/>
      <c r="F28" s="183"/>
      <c r="G28" s="183"/>
      <c r="H28" s="183"/>
      <c r="I28" s="183"/>
      <c r="J28" s="183"/>
      <c r="K28" s="183"/>
      <c r="L28" s="183"/>
      <c r="M28" s="185" t="s">
        <v>71</v>
      </c>
      <c r="N28" s="186"/>
      <c r="O28" s="186"/>
      <c r="P28" s="186"/>
      <c r="Q28" s="187"/>
      <c r="R28" s="183" t="s">
        <v>72</v>
      </c>
      <c r="S28" s="183"/>
      <c r="T28" s="183"/>
      <c r="U28" s="183"/>
      <c r="V28" s="183"/>
      <c r="W28" s="183"/>
      <c r="X28" s="183"/>
      <c r="Y28" s="183"/>
      <c r="Z28" s="183"/>
      <c r="AA28" s="183"/>
      <c r="AB28" s="183"/>
      <c r="AC28" s="183"/>
      <c r="AD28" s="183"/>
      <c r="AE28" s="183"/>
      <c r="AF28" s="183"/>
      <c r="AG28" s="183"/>
      <c r="AH28" s="183"/>
      <c r="AI28" s="183"/>
      <c r="AJ28" s="183"/>
      <c r="AK28" s="183"/>
      <c r="AL28" s="183"/>
      <c r="AM28" s="183"/>
      <c r="AN28" s="183"/>
      <c r="AO28" s="184"/>
      <c r="AP28" s="265" t="s">
        <v>308</v>
      </c>
      <c r="AQ28" s="242"/>
    </row>
    <row r="29" spans="2:43" ht="74.25" customHeight="1" thickBot="1" x14ac:dyDescent="0.25">
      <c r="B29" s="246" t="s">
        <v>73</v>
      </c>
      <c r="C29" s="247"/>
      <c r="D29" s="281" t="s">
        <v>74</v>
      </c>
      <c r="E29" s="282"/>
      <c r="F29" s="282"/>
      <c r="G29" s="282"/>
      <c r="H29" s="282"/>
      <c r="I29" s="283"/>
      <c r="J29" s="262" t="s">
        <v>75</v>
      </c>
      <c r="K29" s="267"/>
      <c r="L29" s="267"/>
      <c r="M29" s="101" t="s">
        <v>48</v>
      </c>
      <c r="N29" s="100" t="s">
        <v>76</v>
      </c>
      <c r="O29" s="175" t="s">
        <v>77</v>
      </c>
      <c r="P29" s="175"/>
      <c r="Q29" s="102" t="s">
        <v>78</v>
      </c>
      <c r="R29" s="280" t="s">
        <v>79</v>
      </c>
      <c r="S29" s="175"/>
      <c r="T29" s="175"/>
      <c r="U29" s="175"/>
      <c r="V29" s="175"/>
      <c r="W29" s="175"/>
      <c r="X29" s="175"/>
      <c r="Y29" s="175"/>
      <c r="Z29" s="175"/>
      <c r="AA29" s="175"/>
      <c r="AB29" s="175"/>
      <c r="AC29" s="175"/>
      <c r="AD29" s="175"/>
      <c r="AE29" s="175"/>
      <c r="AF29" s="175"/>
      <c r="AG29" s="175" t="s">
        <v>80</v>
      </c>
      <c r="AH29" s="175"/>
      <c r="AI29" s="175"/>
      <c r="AJ29" s="175"/>
      <c r="AK29" s="175"/>
      <c r="AL29" s="175"/>
      <c r="AM29" s="175"/>
      <c r="AN29" s="175"/>
      <c r="AO29" s="188"/>
      <c r="AP29" s="266"/>
      <c r="AQ29" s="244"/>
    </row>
    <row r="30" spans="2:43" ht="144" customHeight="1" thickBot="1" x14ac:dyDescent="0.25">
      <c r="B30" s="245"/>
      <c r="C30" s="223"/>
      <c r="D30" s="271"/>
      <c r="E30" s="272"/>
      <c r="F30" s="272"/>
      <c r="G30" s="272"/>
      <c r="H30" s="272"/>
      <c r="I30" s="248"/>
      <c r="J30" s="223"/>
      <c r="K30" s="223"/>
      <c r="L30" s="273"/>
      <c r="M30" s="71"/>
      <c r="N30" s="81"/>
      <c r="O30" s="274">
        <f>N30*M30</f>
        <v>0</v>
      </c>
      <c r="P30" s="274"/>
      <c r="Q30" s="72" t="str">
        <f>IF(O30=9,Instrucciones!M39,IF(O30&lt;=2,Instrucciones!M41,Instrucciones!M40))</f>
        <v>Oportunidad con priorización baja</v>
      </c>
      <c r="R30" s="275"/>
      <c r="S30" s="276"/>
      <c r="T30" s="276"/>
      <c r="U30" s="276"/>
      <c r="V30" s="276"/>
      <c r="W30" s="276"/>
      <c r="X30" s="276"/>
      <c r="Y30" s="276"/>
      <c r="Z30" s="276"/>
      <c r="AA30" s="276"/>
      <c r="AB30" s="276"/>
      <c r="AC30" s="276"/>
      <c r="AD30" s="276"/>
      <c r="AE30" s="276"/>
      <c r="AF30" s="276"/>
      <c r="AG30" s="277"/>
      <c r="AH30" s="277"/>
      <c r="AI30" s="277"/>
      <c r="AJ30" s="277"/>
      <c r="AK30" s="277"/>
      <c r="AL30" s="277"/>
      <c r="AM30" s="277"/>
      <c r="AN30" s="277"/>
      <c r="AO30" s="278"/>
      <c r="AP30" s="248"/>
      <c r="AQ30" s="238"/>
    </row>
    <row r="31" spans="2:43" ht="105.75" customHeight="1" thickBot="1" x14ac:dyDescent="0.25">
      <c r="B31" s="245"/>
      <c r="C31" s="223"/>
      <c r="D31" s="271"/>
      <c r="E31" s="272"/>
      <c r="F31" s="272"/>
      <c r="G31" s="272"/>
      <c r="H31" s="272"/>
      <c r="I31" s="248"/>
      <c r="J31" s="223"/>
      <c r="K31" s="223"/>
      <c r="L31" s="273"/>
      <c r="M31" s="71"/>
      <c r="N31" s="81"/>
      <c r="O31" s="274">
        <f>N31*M31</f>
        <v>0</v>
      </c>
      <c r="P31" s="274"/>
      <c r="Q31" s="72" t="str">
        <f>IF(O31=9,Instrucciones!M39,IF(O31&lt;=2,Instrucciones!M41,Instrucciones!M40))</f>
        <v>Oportunidad con priorización baja</v>
      </c>
      <c r="R31" s="275"/>
      <c r="S31" s="276"/>
      <c r="T31" s="276"/>
      <c r="U31" s="276"/>
      <c r="V31" s="276"/>
      <c r="W31" s="276"/>
      <c r="X31" s="276"/>
      <c r="Y31" s="276"/>
      <c r="Z31" s="276"/>
      <c r="AA31" s="276"/>
      <c r="AB31" s="276"/>
      <c r="AC31" s="276"/>
      <c r="AD31" s="276"/>
      <c r="AE31" s="276"/>
      <c r="AF31" s="276"/>
      <c r="AG31" s="277"/>
      <c r="AH31" s="277"/>
      <c r="AI31" s="277"/>
      <c r="AJ31" s="277"/>
      <c r="AK31" s="277"/>
      <c r="AL31" s="277"/>
      <c r="AM31" s="277"/>
      <c r="AN31" s="277"/>
      <c r="AO31" s="278"/>
      <c r="AP31" s="248"/>
      <c r="AQ31" s="238"/>
    </row>
    <row r="32" spans="2:43" ht="24.75" customHeight="1" x14ac:dyDescent="0.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3"/>
    </row>
    <row r="34" spans="2:41" x14ac:dyDescent="0.2">
      <c r="B34" s="3"/>
      <c r="C34" s="3"/>
      <c r="D34" s="3"/>
      <c r="E34" s="3"/>
      <c r="F34" s="3"/>
      <c r="G34" s="268" t="s">
        <v>39</v>
      </c>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70"/>
      <c r="AN34" s="3"/>
      <c r="AO34" s="3"/>
    </row>
    <row r="35" spans="2:41" ht="30" customHeight="1" x14ac:dyDescent="0.2">
      <c r="B35" s="3"/>
      <c r="C35" s="3"/>
      <c r="D35" s="3"/>
      <c r="E35" s="3"/>
      <c r="F35" s="3"/>
      <c r="G35" s="268" t="s">
        <v>40</v>
      </c>
      <c r="H35" s="269"/>
      <c r="I35" s="270"/>
      <c r="J35" s="268" t="s">
        <v>41</v>
      </c>
      <c r="K35" s="269"/>
      <c r="L35" s="270"/>
      <c r="M35" s="268" t="s">
        <v>42</v>
      </c>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70"/>
      <c r="AN35" s="3"/>
      <c r="AO35" s="3"/>
    </row>
    <row r="36" spans="2:41" ht="27.75" customHeight="1" x14ac:dyDescent="0.2">
      <c r="B36" s="3"/>
      <c r="C36" s="3"/>
      <c r="D36" s="3"/>
      <c r="E36" s="3"/>
      <c r="F36" s="3"/>
      <c r="G36" s="252">
        <v>1</v>
      </c>
      <c r="H36" s="253"/>
      <c r="I36" s="254"/>
      <c r="J36" s="255">
        <v>41418</v>
      </c>
      <c r="K36" s="256"/>
      <c r="L36" s="257"/>
      <c r="M36" s="258" t="s">
        <v>43</v>
      </c>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60"/>
      <c r="AN36" s="3"/>
      <c r="AO36" s="3"/>
    </row>
    <row r="37" spans="2:41" ht="27.75" customHeight="1" x14ac:dyDescent="0.2">
      <c r="B37" s="3"/>
      <c r="C37" s="3"/>
      <c r="D37" s="3"/>
      <c r="E37" s="3"/>
      <c r="F37" s="3"/>
      <c r="G37" s="252">
        <v>2</v>
      </c>
      <c r="H37" s="253"/>
      <c r="I37" s="254"/>
      <c r="J37" s="255">
        <v>45040</v>
      </c>
      <c r="K37" s="256"/>
      <c r="L37" s="257"/>
      <c r="M37" s="258" t="s">
        <v>81</v>
      </c>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60"/>
      <c r="AN37" s="3"/>
      <c r="AO37" s="3"/>
    </row>
    <row r="38" spans="2:41" ht="81" customHeight="1" x14ac:dyDescent="0.2">
      <c r="B38" s="3"/>
      <c r="C38" s="3"/>
      <c r="D38" s="3"/>
      <c r="E38" s="3"/>
      <c r="F38" s="3"/>
      <c r="G38" s="252">
        <v>3</v>
      </c>
      <c r="H38" s="253"/>
      <c r="I38" s="254"/>
      <c r="J38" s="255">
        <v>45419</v>
      </c>
      <c r="K38" s="256"/>
      <c r="L38" s="257"/>
      <c r="M38" s="258" t="s">
        <v>503</v>
      </c>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60"/>
      <c r="AN38" s="3"/>
      <c r="AO38" s="3"/>
    </row>
  </sheetData>
  <mergeCells count="176">
    <mergeCell ref="C26:D26"/>
    <mergeCell ref="B18:AQ18"/>
    <mergeCell ref="B21:C21"/>
    <mergeCell ref="J21:L21"/>
    <mergeCell ref="O21:P21"/>
    <mergeCell ref="D16:F16"/>
    <mergeCell ref="G16:I16"/>
    <mergeCell ref="J16:L16"/>
    <mergeCell ref="O16:P16"/>
    <mergeCell ref="AE16:AF16"/>
    <mergeCell ref="AG16:AJ16"/>
    <mergeCell ref="J20:L20"/>
    <mergeCell ref="O20:P20"/>
    <mergeCell ref="AE20:AF20"/>
    <mergeCell ref="AG20:AJ20"/>
    <mergeCell ref="B19:L19"/>
    <mergeCell ref="AE21:AF21"/>
    <mergeCell ref="AG21:AJ21"/>
    <mergeCell ref="AK21:AM21"/>
    <mergeCell ref="C24:D24"/>
    <mergeCell ref="AP19:AQ20"/>
    <mergeCell ref="B20:C20"/>
    <mergeCell ref="AK20:AM20"/>
    <mergeCell ref="AN20:AO20"/>
    <mergeCell ref="D20:I20"/>
    <mergeCell ref="M19:P19"/>
    <mergeCell ref="B22:AQ22"/>
    <mergeCell ref="B23:L23"/>
    <mergeCell ref="M23:P23"/>
    <mergeCell ref="AK23:AO23"/>
    <mergeCell ref="AP23:AQ24"/>
    <mergeCell ref="AK24:AM24"/>
    <mergeCell ref="AN24:AO24"/>
    <mergeCell ref="AN21:AO21"/>
    <mergeCell ref="AP21:AQ21"/>
    <mergeCell ref="D21:I21"/>
    <mergeCell ref="Q23:AF23"/>
    <mergeCell ref="AG23:AJ23"/>
    <mergeCell ref="E25:H25"/>
    <mergeCell ref="I25:L25"/>
    <mergeCell ref="E26:H26"/>
    <mergeCell ref="D31:I31"/>
    <mergeCell ref="J31:L31"/>
    <mergeCell ref="O31:P31"/>
    <mergeCell ref="R31:AF31"/>
    <mergeCell ref="AG31:AO31"/>
    <mergeCell ref="J30:L30"/>
    <mergeCell ref="O30:P30"/>
    <mergeCell ref="D30:I30"/>
    <mergeCell ref="AG30:AO30"/>
    <mergeCell ref="R30:AF30"/>
    <mergeCell ref="R28:AO28"/>
    <mergeCell ref="O26:P26"/>
    <mergeCell ref="AE26:AF26"/>
    <mergeCell ref="AK26:AM26"/>
    <mergeCell ref="AN26:AO26"/>
    <mergeCell ref="R29:AF29"/>
    <mergeCell ref="D29:I29"/>
    <mergeCell ref="AG29:AO29"/>
    <mergeCell ref="M28:Q28"/>
    <mergeCell ref="AG26:AJ26"/>
    <mergeCell ref="C25:D25"/>
    <mergeCell ref="AP31:AQ31"/>
    <mergeCell ref="B31:C31"/>
    <mergeCell ref="G34:AM34"/>
    <mergeCell ref="G35:I35"/>
    <mergeCell ref="J35:L35"/>
    <mergeCell ref="M35:AM35"/>
    <mergeCell ref="G36:I36"/>
    <mergeCell ref="J36:L36"/>
    <mergeCell ref="M36:AM36"/>
    <mergeCell ref="AP30:AQ30"/>
    <mergeCell ref="B30:C30"/>
    <mergeCell ref="D12:F12"/>
    <mergeCell ref="AP13:AQ13"/>
    <mergeCell ref="AE17:AF17"/>
    <mergeCell ref="G38:I38"/>
    <mergeCell ref="J38:L38"/>
    <mergeCell ref="M38:AM38"/>
    <mergeCell ref="O25:P25"/>
    <mergeCell ref="O24:P24"/>
    <mergeCell ref="AE24:AF24"/>
    <mergeCell ref="AG24:AJ24"/>
    <mergeCell ref="I26:L26"/>
    <mergeCell ref="G37:I37"/>
    <mergeCell ref="J37:L37"/>
    <mergeCell ref="M37:AM37"/>
    <mergeCell ref="I24:L24"/>
    <mergeCell ref="E24:H24"/>
    <mergeCell ref="B27:AQ27"/>
    <mergeCell ref="B28:L28"/>
    <mergeCell ref="AP28:AQ29"/>
    <mergeCell ref="B29:C29"/>
    <mergeCell ref="J29:L29"/>
    <mergeCell ref="O29:P29"/>
    <mergeCell ref="D10:F10"/>
    <mergeCell ref="G10:I10"/>
    <mergeCell ref="J10:L10"/>
    <mergeCell ref="AP17:AQ17"/>
    <mergeCell ref="AK12:AM12"/>
    <mergeCell ref="AN12:AO12"/>
    <mergeCell ref="AP12:AQ12"/>
    <mergeCell ref="B15:L15"/>
    <mergeCell ref="M15:P15"/>
    <mergeCell ref="Q15:AF15"/>
    <mergeCell ref="AG15:AJ15"/>
    <mergeCell ref="AK15:AO15"/>
    <mergeCell ref="AP15:AQ16"/>
    <mergeCell ref="B17:C17"/>
    <mergeCell ref="D17:F17"/>
    <mergeCell ref="G17:I17"/>
    <mergeCell ref="J17:L17"/>
    <mergeCell ref="O12:P12"/>
    <mergeCell ref="AE12:AF12"/>
    <mergeCell ref="AG12:AJ12"/>
    <mergeCell ref="B12:C12"/>
    <mergeCell ref="B13:C13"/>
    <mergeCell ref="D13:F13"/>
    <mergeCell ref="B16:C16"/>
    <mergeCell ref="B2:F4"/>
    <mergeCell ref="G2:AM2"/>
    <mergeCell ref="AN2:AQ4"/>
    <mergeCell ref="G3:AM3"/>
    <mergeCell ref="B6:G6"/>
    <mergeCell ref="H6:AQ6"/>
    <mergeCell ref="AP11:AQ11"/>
    <mergeCell ref="B8:AQ8"/>
    <mergeCell ref="B11:C11"/>
    <mergeCell ref="D11:F11"/>
    <mergeCell ref="G11:I11"/>
    <mergeCell ref="J11:L11"/>
    <mergeCell ref="O11:P11"/>
    <mergeCell ref="Q4:AD4"/>
    <mergeCell ref="AE4:AM4"/>
    <mergeCell ref="B9:L9"/>
    <mergeCell ref="M9:P9"/>
    <mergeCell ref="Q9:AF9"/>
    <mergeCell ref="AG9:AJ9"/>
    <mergeCell ref="AK9:AO9"/>
    <mergeCell ref="G4:P4"/>
    <mergeCell ref="AE11:AF11"/>
    <mergeCell ref="AG11:AJ11"/>
    <mergeCell ref="AK11:AM11"/>
    <mergeCell ref="AN13:AO13"/>
    <mergeCell ref="AK13:AM13"/>
    <mergeCell ref="G13:I13"/>
    <mergeCell ref="J13:L13"/>
    <mergeCell ref="O13:P13"/>
    <mergeCell ref="AE13:AF13"/>
    <mergeCell ref="AG13:AJ13"/>
    <mergeCell ref="O17:P17"/>
    <mergeCell ref="AG17:AJ17"/>
    <mergeCell ref="AP25:AQ25"/>
    <mergeCell ref="AN25:AO25"/>
    <mergeCell ref="AE25:AF25"/>
    <mergeCell ref="AG25:AJ25"/>
    <mergeCell ref="AK25:AM25"/>
    <mergeCell ref="AP26:AQ26"/>
    <mergeCell ref="O10:P10"/>
    <mergeCell ref="AE10:AF10"/>
    <mergeCell ref="AG10:AJ10"/>
    <mergeCell ref="AK10:AM10"/>
    <mergeCell ref="AK16:AM16"/>
    <mergeCell ref="AN16:AO16"/>
    <mergeCell ref="AN10:AO10"/>
    <mergeCell ref="B14:AQ14"/>
    <mergeCell ref="Q19:AF19"/>
    <mergeCell ref="AG19:AJ19"/>
    <mergeCell ref="AK19:AO19"/>
    <mergeCell ref="AP9:AQ10"/>
    <mergeCell ref="B10:C10"/>
    <mergeCell ref="AN11:AO11"/>
    <mergeCell ref="AK17:AM17"/>
    <mergeCell ref="AN17:AO17"/>
    <mergeCell ref="G12:I12"/>
    <mergeCell ref="J12:L12"/>
  </mergeCells>
  <conditionalFormatting sqref="O11:P13">
    <cfRule type="containsText" dxfId="62" priority="43" stopIfTrue="1" operator="containsText" text="Zona de Riesgo moderado">
      <formula>NOT(ISERROR(SEARCH("Zona de Riesgo moderado",O11)))</formula>
    </cfRule>
    <cfRule type="containsText" dxfId="61" priority="48" stopIfTrue="1" operator="containsText" text="Zona de Riesgo Alta">
      <formula>NOT(ISERROR(SEARCH("Zona de Riesgo Alta",O11)))</formula>
    </cfRule>
    <cfRule type="containsText" dxfId="60" priority="47" stopIfTrue="1" operator="containsText" text="Zona de Riesgo Alta">
      <formula>NOT(ISERROR(SEARCH("Zona de Riesgo Alta",O11)))</formula>
    </cfRule>
    <cfRule type="containsText" dxfId="59" priority="46" stopIfTrue="1" operator="containsText" text="Zona de Riesgo Extrema">
      <formula>NOT(ISERROR(SEARCH("Zona de Riesgo Extrema",O11)))</formula>
    </cfRule>
    <cfRule type="containsText" dxfId="58" priority="45" stopIfTrue="1" operator="containsText" text="Zona de Riesgo Baja">
      <formula>NOT(ISERROR(SEARCH("Zona de Riesgo Baja",O11)))</formula>
    </cfRule>
    <cfRule type="containsText" dxfId="57" priority="44" stopIfTrue="1" operator="containsText" text="Zona de Riesgo Moderada">
      <formula>NOT(ISERROR(SEARCH("Zona de Riesgo Moderada",O11)))</formula>
    </cfRule>
  </conditionalFormatting>
  <conditionalFormatting sqref="O17:P17">
    <cfRule type="containsText" dxfId="56" priority="33" stopIfTrue="1" operator="containsText" text="Zona de Riesgo Baja">
      <formula>NOT(ISERROR(SEARCH("Zona de Riesgo Baja",O17)))</formula>
    </cfRule>
    <cfRule type="containsText" dxfId="55" priority="36" stopIfTrue="1" operator="containsText" text="Zona de Riesgo Alta">
      <formula>NOT(ISERROR(SEARCH("Zona de Riesgo Alta",O17)))</formula>
    </cfRule>
    <cfRule type="containsText" dxfId="54" priority="31" stopIfTrue="1" operator="containsText" text="Zona de Riesgo moderado">
      <formula>NOT(ISERROR(SEARCH("Zona de Riesgo moderado",O17)))</formula>
    </cfRule>
    <cfRule type="containsText" dxfId="53" priority="32" stopIfTrue="1" operator="containsText" text="Zona de Riesgo Moderada">
      <formula>NOT(ISERROR(SEARCH("Zona de Riesgo Moderada",O17)))</formula>
    </cfRule>
    <cfRule type="containsText" dxfId="52" priority="34" stopIfTrue="1" operator="containsText" text="Zona de Riesgo Extrema">
      <formula>NOT(ISERROR(SEARCH("Zona de Riesgo Extrema",O17)))</formula>
    </cfRule>
    <cfRule type="containsText" dxfId="51" priority="35" stopIfTrue="1" operator="containsText" text="Zona de Riesgo Alta">
      <formula>NOT(ISERROR(SEARCH("Zona de Riesgo Alta",O17)))</formula>
    </cfRule>
  </conditionalFormatting>
  <conditionalFormatting sqref="O21:P21">
    <cfRule type="containsText" dxfId="50" priority="19" stopIfTrue="1" operator="containsText" text="Zona de Riesgo moderado">
      <formula>NOT(ISERROR(SEARCH("Zona de Riesgo moderado",O21)))</formula>
    </cfRule>
    <cfRule type="containsText" dxfId="49" priority="24" stopIfTrue="1" operator="containsText" text="Zona de Riesgo Alta">
      <formula>NOT(ISERROR(SEARCH("Zona de Riesgo Alta",O21)))</formula>
    </cfRule>
    <cfRule type="containsText" dxfId="48" priority="23" stopIfTrue="1" operator="containsText" text="Zona de Riesgo Alta">
      <formula>NOT(ISERROR(SEARCH("Zona de Riesgo Alta",O21)))</formula>
    </cfRule>
    <cfRule type="containsText" dxfId="47" priority="22" stopIfTrue="1" operator="containsText" text="Zona de Riesgo Extrema">
      <formula>NOT(ISERROR(SEARCH("Zona de Riesgo Extrema",O21)))</formula>
    </cfRule>
    <cfRule type="containsText" dxfId="46" priority="21" stopIfTrue="1" operator="containsText" text="Zona de Riesgo Baja">
      <formula>NOT(ISERROR(SEARCH("Zona de Riesgo Baja",O21)))</formula>
    </cfRule>
    <cfRule type="containsText" dxfId="45" priority="20" stopIfTrue="1" operator="containsText" text="Zona de Riesgo Moderada">
      <formula>NOT(ISERROR(SEARCH("Zona de Riesgo Moderada",O21)))</formula>
    </cfRule>
  </conditionalFormatting>
  <conditionalFormatting sqref="O25:P26">
    <cfRule type="containsText" dxfId="44" priority="2" stopIfTrue="1" operator="containsText" text="Zona de Riesgo Moderada">
      <formula>NOT(ISERROR(SEARCH("Zona de Riesgo Moderada",O25)))</formula>
    </cfRule>
    <cfRule type="containsText" dxfId="43" priority="3" stopIfTrue="1" operator="containsText" text="Zona de Riesgo Baja">
      <formula>NOT(ISERROR(SEARCH("Zona de Riesgo Baja",O25)))</formula>
    </cfRule>
    <cfRule type="containsText" dxfId="42" priority="4" stopIfTrue="1" operator="containsText" text="Zona de Riesgo Extrema">
      <formula>NOT(ISERROR(SEARCH("Zona de Riesgo Extrema",O25)))</formula>
    </cfRule>
    <cfRule type="containsText" dxfId="41" priority="5" stopIfTrue="1" operator="containsText" text="Zona de Riesgo Alta">
      <formula>NOT(ISERROR(SEARCH("Zona de Riesgo Alta",O25)))</formula>
    </cfRule>
    <cfRule type="containsText" dxfId="40" priority="6" stopIfTrue="1" operator="containsText" text="Zona de Riesgo Alta">
      <formula>NOT(ISERROR(SEARCH("Zona de Riesgo Alta",O25)))</formula>
    </cfRule>
    <cfRule type="containsText" dxfId="39" priority="1" stopIfTrue="1" operator="containsText" text="Zona de Riesgo moderado">
      <formula>NOT(ISERROR(SEARCH("Zona de Riesgo moderado",O25)))</formula>
    </cfRule>
  </conditionalFormatting>
  <conditionalFormatting sqref="AE22">
    <cfRule type="containsText" dxfId="35" priority="111" stopIfTrue="1" operator="containsText" text="Zona de Riesgo Alta">
      <formula>NOT(ISERROR(SEARCH("Zona de Riesgo Alta",AE22)))</formula>
    </cfRule>
    <cfRule type="containsText" dxfId="34" priority="106" stopIfTrue="1" operator="containsText" text="Zona de Riesgo moderado">
      <formula>NOT(ISERROR(SEARCH("Zona de Riesgo moderado",AE22)))</formula>
    </cfRule>
    <cfRule type="containsText" dxfId="33" priority="107" stopIfTrue="1" operator="containsText" text="Zona de Riesgo Moderada">
      <formula>NOT(ISERROR(SEARCH("Zona de Riesgo Moderada",AE22)))</formula>
    </cfRule>
    <cfRule type="containsText" dxfId="32" priority="108" stopIfTrue="1" operator="containsText" text="Zona de Riesgo Baja">
      <formula>NOT(ISERROR(SEARCH("Zona de Riesgo Baja",AE22)))</formula>
    </cfRule>
    <cfRule type="containsText" dxfId="31" priority="109" stopIfTrue="1" operator="containsText" text="Zona de Riesgo Extrema">
      <formula>NOT(ISERROR(SEARCH("Zona de Riesgo Extrema",AE22)))</formula>
    </cfRule>
    <cfRule type="containsText" dxfId="30" priority="110" stopIfTrue="1" operator="containsText" text="Zona de Riesgo Alta">
      <formula>NOT(ISERROR(SEARCH("Zona de Riesgo Alta",AE22)))</formula>
    </cfRule>
  </conditionalFormatting>
  <conditionalFormatting sqref="AE27">
    <cfRule type="containsText" dxfId="29" priority="64" stopIfTrue="1" operator="containsText" text="Zona de Riesgo moderado">
      <formula>NOT(ISERROR(SEARCH("Zona de Riesgo moderado",AE27)))</formula>
    </cfRule>
    <cfRule type="containsText" dxfId="28" priority="65" stopIfTrue="1" operator="containsText" text="Zona de Riesgo Moderada">
      <formula>NOT(ISERROR(SEARCH("Zona de Riesgo Moderada",AE27)))</formula>
    </cfRule>
    <cfRule type="containsText" dxfId="27" priority="66" stopIfTrue="1" operator="containsText" text="Zona de Riesgo Baja">
      <formula>NOT(ISERROR(SEARCH("Zona de Riesgo Baja",AE27)))</formula>
    </cfRule>
    <cfRule type="containsText" dxfId="26" priority="67" stopIfTrue="1" operator="containsText" text="Zona de Riesgo Extrema">
      <formula>NOT(ISERROR(SEARCH("Zona de Riesgo Extrema",AE27)))</formula>
    </cfRule>
    <cfRule type="containsText" dxfId="25" priority="68" stopIfTrue="1" operator="containsText" text="Zona de Riesgo Alta">
      <formula>NOT(ISERROR(SEARCH("Zona de Riesgo Alta",AE27)))</formula>
    </cfRule>
    <cfRule type="containsText" dxfId="24" priority="69" stopIfTrue="1" operator="containsText" text="Zona de Riesgo Alta">
      <formula>NOT(ISERROR(SEARCH("Zona de Riesgo Alta",AE27)))</formula>
    </cfRule>
  </conditionalFormatting>
  <conditionalFormatting sqref="AE11:AF13">
    <cfRule type="containsText" dxfId="23" priority="88" stopIfTrue="1" operator="containsText" text="Zona de Riesgo moderado">
      <formula>NOT(ISERROR(SEARCH("Zona de Riesgo moderado",AE11)))</formula>
    </cfRule>
    <cfRule type="containsText" dxfId="22" priority="89" stopIfTrue="1" operator="containsText" text="Zona de Riesgo Moderada">
      <formula>NOT(ISERROR(SEARCH("Zona de Riesgo Moderada",AE11)))</formula>
    </cfRule>
    <cfRule type="containsText" dxfId="21" priority="90" stopIfTrue="1" operator="containsText" text="Zona de Riesgo Baja">
      <formula>NOT(ISERROR(SEARCH("Zona de Riesgo Baja",AE11)))</formula>
    </cfRule>
    <cfRule type="containsText" dxfId="20" priority="91" stopIfTrue="1" operator="containsText" text="Zona de Riesgo Extrema">
      <formula>NOT(ISERROR(SEARCH("Zona de Riesgo Extrema",AE11)))</formula>
    </cfRule>
    <cfRule type="containsText" dxfId="19" priority="92" stopIfTrue="1" operator="containsText" text="Zona de Riesgo Alta">
      <formula>NOT(ISERROR(SEARCH("Zona de Riesgo Alta",AE11)))</formula>
    </cfRule>
    <cfRule type="containsText" dxfId="18" priority="93" stopIfTrue="1" operator="containsText" text="Zona de Riesgo Alta">
      <formula>NOT(ISERROR(SEARCH("Zona de Riesgo Alta",AE11)))</formula>
    </cfRule>
  </conditionalFormatting>
  <conditionalFormatting sqref="AE17:AF17">
    <cfRule type="containsText" dxfId="17" priority="82" stopIfTrue="1" operator="containsText" text="Zona de Riesgo moderado">
      <formula>NOT(ISERROR(SEARCH("Zona de Riesgo moderado",AE17)))</formula>
    </cfRule>
    <cfRule type="containsText" dxfId="16" priority="83" stopIfTrue="1" operator="containsText" text="Zona de Riesgo Moderada">
      <formula>NOT(ISERROR(SEARCH("Zona de Riesgo Moderada",AE17)))</formula>
    </cfRule>
    <cfRule type="containsText" dxfId="15" priority="84" stopIfTrue="1" operator="containsText" text="Zona de Riesgo Baja">
      <formula>NOT(ISERROR(SEARCH("Zona de Riesgo Baja",AE17)))</formula>
    </cfRule>
    <cfRule type="containsText" dxfId="14" priority="86" stopIfTrue="1" operator="containsText" text="Zona de Riesgo Alta">
      <formula>NOT(ISERROR(SEARCH("Zona de Riesgo Alta",AE17)))</formula>
    </cfRule>
    <cfRule type="containsText" dxfId="13" priority="87" stopIfTrue="1" operator="containsText" text="Zona de Riesgo Alta">
      <formula>NOT(ISERROR(SEARCH("Zona de Riesgo Alta",AE17)))</formula>
    </cfRule>
    <cfRule type="containsText" dxfId="12" priority="85" stopIfTrue="1" operator="containsText" text="Zona de Riesgo Extrema">
      <formula>NOT(ISERROR(SEARCH("Zona de Riesgo Extrema",AE17)))</formula>
    </cfRule>
  </conditionalFormatting>
  <conditionalFormatting sqref="AE21:AF21">
    <cfRule type="containsText" dxfId="11" priority="76" stopIfTrue="1" operator="containsText" text="Zona de Riesgo moderado">
      <formula>NOT(ISERROR(SEARCH("Zona de Riesgo moderado",AE21)))</formula>
    </cfRule>
    <cfRule type="containsText" dxfId="10" priority="77" stopIfTrue="1" operator="containsText" text="Zona de Riesgo Moderada">
      <formula>NOT(ISERROR(SEARCH("Zona de Riesgo Moderada",AE21)))</formula>
    </cfRule>
    <cfRule type="containsText" dxfId="9" priority="78" stopIfTrue="1" operator="containsText" text="Zona de Riesgo Baja">
      <formula>NOT(ISERROR(SEARCH("Zona de Riesgo Baja",AE21)))</formula>
    </cfRule>
    <cfRule type="containsText" dxfId="8" priority="79" stopIfTrue="1" operator="containsText" text="Zona de Riesgo Extrema">
      <formula>NOT(ISERROR(SEARCH("Zona de Riesgo Extrema",AE21)))</formula>
    </cfRule>
    <cfRule type="containsText" dxfId="7" priority="80" stopIfTrue="1" operator="containsText" text="Zona de Riesgo Alta">
      <formula>NOT(ISERROR(SEARCH("Zona de Riesgo Alta",AE21)))</formula>
    </cfRule>
    <cfRule type="containsText" dxfId="6" priority="81" stopIfTrue="1" operator="containsText" text="Zona de Riesgo Alta">
      <formula>NOT(ISERROR(SEARCH("Zona de Riesgo Alta",AE21)))</formula>
    </cfRule>
  </conditionalFormatting>
  <conditionalFormatting sqref="AE25:AF26">
    <cfRule type="containsText" dxfId="5" priority="70" stopIfTrue="1" operator="containsText" text="Zona de Riesgo moderado">
      <formula>NOT(ISERROR(SEARCH("Zona de Riesgo moderado",AE25)))</formula>
    </cfRule>
    <cfRule type="containsText" dxfId="4" priority="71" stopIfTrue="1" operator="containsText" text="Zona de Riesgo Moderada">
      <formula>NOT(ISERROR(SEARCH("Zona de Riesgo Moderada",AE25)))</formula>
    </cfRule>
    <cfRule type="containsText" dxfId="3" priority="72" stopIfTrue="1" operator="containsText" text="Zona de Riesgo Baja">
      <formula>NOT(ISERROR(SEARCH("Zona de Riesgo Baja",AE25)))</formula>
    </cfRule>
    <cfRule type="containsText" dxfId="2" priority="73" stopIfTrue="1" operator="containsText" text="Zona de Riesgo Extrema">
      <formula>NOT(ISERROR(SEARCH("Zona de Riesgo Extrema",AE25)))</formula>
    </cfRule>
    <cfRule type="containsText" dxfId="1" priority="74" stopIfTrue="1" operator="containsText" text="Zona de Riesgo Alta">
      <formula>NOT(ISERROR(SEARCH("Zona de Riesgo Alta",AE25)))</formula>
    </cfRule>
    <cfRule type="containsText" dxfId="0" priority="75" stopIfTrue="1" operator="containsText" text="Zona de Riesgo Alta">
      <formula>NOT(ISERROR(SEARCH("Zona de Riesgo Alta",AE25)))</formula>
    </cfRule>
  </conditionalFormatting>
  <dataValidations count="1">
    <dataValidation type="list" allowBlank="1" showInputMessage="1" showErrorMessage="1" prompt="Seleccione un actividad de la lista desplegable" sqref="D21:I21" xr:uid="{92E91894-F7D8-4EAB-BC70-33945E432F45}">
      <formula1>INDIRECT($B$21)</formula1>
    </dataValidation>
  </dataValidations>
  <printOptions horizontalCentered="1"/>
  <pageMargins left="0.31496062992125984" right="0.31496062992125984" top="0.74803149606299213" bottom="0.74803149606299213" header="0.31496062992125984" footer="0.31496062992125984"/>
  <pageSetup scale="28"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61" operator="equal" id="{9FDF0D89-DB19-4689-9065-222A59A4FAE1}">
            <xm:f>Instrucciones!$M$41</xm:f>
            <x14:dxf>
              <fill>
                <patternFill>
                  <bgColor theme="8" tint="0.59996337778862885"/>
                </patternFill>
              </fill>
            </x14:dxf>
          </x14:cfRule>
          <x14:cfRule type="cellIs" priority="62" operator="equal" id="{1417742C-E1BB-4206-BE89-414EF7E8F497}">
            <xm:f>Instrucciones!$M$40</xm:f>
            <x14:dxf>
              <fill>
                <patternFill>
                  <bgColor rgb="FFFFFF00"/>
                </patternFill>
              </fill>
            </x14:dxf>
          </x14:cfRule>
          <x14:cfRule type="cellIs" priority="63" operator="equal" id="{2248ADC8-C748-494B-B601-FB226FE9812B}">
            <xm:f>Instrucciones!$M$39</xm:f>
            <x14:dxf>
              <fill>
                <patternFill>
                  <bgColor rgb="FF92D050"/>
                </patternFill>
              </fill>
            </x14:dxf>
          </x14:cfRule>
          <xm:sqref>Q30:Q31</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3C9A9BFE-D17B-4650-A77F-97C395559173}">
          <x14:formula1>
            <xm:f>Instrucciones!$J$10:$J$14</xm:f>
          </x14:formula1>
          <xm:sqref>M25:M26 M11:M13 M21</xm:sqref>
        </x14:dataValidation>
        <x14:dataValidation type="list" allowBlank="1" showInputMessage="1" showErrorMessage="1" xr:uid="{B1D863D4-9D8F-44C7-85AC-90858F307B3C}">
          <x14:formula1>
            <xm:f>Instrucciones!$J$10:$J$12</xm:f>
          </x14:formula1>
          <xm:sqref>M17</xm:sqref>
        </x14:dataValidation>
        <x14:dataValidation type="list" allowBlank="1" showInputMessage="1" showErrorMessage="1" xr:uid="{BD86A362-E3DD-4C7D-8ED2-A98A9D7563AC}">
          <x14:formula1>
            <xm:f>Instrucciones!$M$34:$O$34</xm:f>
          </x14:formula1>
          <xm:sqref>M30:M31</xm:sqref>
        </x14:dataValidation>
        <x14:dataValidation type="list" allowBlank="1" showInputMessage="1" showErrorMessage="1" xr:uid="{0AC99999-803A-4116-BFE6-985FBBAE8412}">
          <x14:formula1>
            <xm:f>Instrucciones!$L$35:$L$37</xm:f>
          </x14:formula1>
          <xm:sqref>N30:N31</xm:sqref>
        </x14:dataValidation>
        <x14:dataValidation type="list" allowBlank="1" showInputMessage="1" showErrorMessage="1" prompt="Seleccione un riesgo de la lista" xr:uid="{FCA59559-B5EC-4F91-8651-8E99E3053C9E}">
          <x14:formula1>
            <xm:f>Instrucciones!$B$44:$B$46</xm:f>
          </x14:formula1>
          <xm:sqref>B25:B26</xm:sqref>
        </x14:dataValidation>
        <x14:dataValidation type="list" allowBlank="1" showInputMessage="1" showErrorMessage="1" prompt="Seleccione un punto de riesgo fiscal de la lista" xr:uid="{EEEBDAF2-6D12-4F2A-B7AC-6A210F492374}">
          <x14:formula1>
            <xm:f>'Puntos de riesgo fiscal'!$F$3:$F$10</xm:f>
          </x14:formula1>
          <xm:sqref>B21:C21</xm:sqref>
        </x14:dataValidation>
        <x14:dataValidation type="list" allowBlank="1" showInputMessage="1" showErrorMessage="1" xr:uid="{A89A7B9E-7080-4AEA-9937-92B9F003A1FC}">
          <x14:formula1>
            <xm:f>Instrucciones!$B$10:$B$14</xm:f>
          </x14:formula1>
          <xm:sqref>N25:N26 N17 N21 N11:N13</xm:sqref>
        </x14:dataValidation>
        <x14:dataValidation type="list" allowBlank="1" showInputMessage="1" showErrorMessage="1" xr:uid="{0FA4EF50-1ED1-46A4-8B3E-CD1CF2C9CA3F}">
          <x14:formula1>
            <xm:f>Instrucciones!$J$22:$J$23</xm:f>
          </x14:formula1>
          <xm:sqref>T17 T21 T25:T26 T11:T13</xm:sqref>
        </x14:dataValidation>
        <x14:dataValidation type="list" allowBlank="1" showInputMessage="1" showErrorMessage="1" xr:uid="{4502807E-DCAF-40ED-97AA-77C78AB7381F}">
          <x14:formula1>
            <xm:f>Instrucciones!$J$24:$J$25</xm:f>
          </x14:formula1>
          <xm:sqref>V17 V21 V25:V26 V11:V13</xm:sqref>
        </x14:dataValidation>
        <x14:dataValidation type="list" allowBlank="1" showInputMessage="1" showErrorMessage="1" xr:uid="{148B93AC-0934-4FF2-BD91-134823362450}">
          <x14:formula1>
            <xm:f>Instrucciones!$J$26:$J$27</xm:f>
          </x14:formula1>
          <xm:sqref>X17 X21 X25:X26 X11:X13</xm:sqref>
        </x14:dataValidation>
        <x14:dataValidation type="list" allowBlank="1" showInputMessage="1" showErrorMessage="1" xr:uid="{25697579-510E-4E22-8E08-940898F9EDE3}">
          <x14:formula1>
            <xm:f>Instrucciones!$J$28:$J$29</xm:f>
          </x14:formula1>
          <xm:sqref>Z17 Z21 Z25:Z26 Z11:Z13</xm:sqref>
        </x14:dataValidation>
        <x14:dataValidation type="list" allowBlank="1" showInputMessage="1" showErrorMessage="1" xr:uid="{C2FBEB0F-A3B8-46A1-9815-2BD200DFA07B}">
          <x14:formula1>
            <xm:f>Instrucciones!$J$18:$J$21</xm:f>
          </x14:formula1>
          <xm:sqref>R11:R13 R17 R21 R25:R26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0"/>
  <sheetViews>
    <sheetView zoomScale="90" zoomScaleNormal="90" zoomScaleSheetLayoutView="85" workbookViewId="0">
      <selection activeCell="D3" sqref="D3:J3"/>
    </sheetView>
  </sheetViews>
  <sheetFormatPr baseColWidth="10" defaultColWidth="11.42578125" defaultRowHeight="12.75" x14ac:dyDescent="0.2"/>
  <cols>
    <col min="1" max="1" width="2.5703125" style="1" customWidth="1"/>
    <col min="2" max="2" width="15.140625" style="2" customWidth="1"/>
    <col min="3" max="3" width="20.140625" style="2" customWidth="1"/>
    <col min="4" max="4" width="6.28515625" style="3" customWidth="1"/>
    <col min="5" max="5" width="10" style="3" customWidth="1"/>
    <col min="6" max="6" width="19.140625" style="3" customWidth="1"/>
    <col min="7" max="7" width="41.85546875" style="2" customWidth="1"/>
    <col min="8" max="8" width="7.28515625" style="2" customWidth="1"/>
    <col min="9" max="9" width="7.140625" style="2" customWidth="1"/>
    <col min="10" max="10" width="16.7109375" style="2" customWidth="1"/>
    <col min="11" max="11" width="38.5703125" style="2" customWidth="1"/>
    <col min="12" max="16384" width="11.42578125" style="2"/>
  </cols>
  <sheetData>
    <row r="1" spans="2:11" ht="13.5" thickBot="1" x14ac:dyDescent="0.25"/>
    <row r="2" spans="2:11" ht="26.25" customHeight="1" x14ac:dyDescent="0.2">
      <c r="B2" s="202"/>
      <c r="C2" s="203"/>
      <c r="D2" s="208" t="s">
        <v>0</v>
      </c>
      <c r="E2" s="209"/>
      <c r="F2" s="209"/>
      <c r="G2" s="209"/>
      <c r="H2" s="209"/>
      <c r="I2" s="209"/>
      <c r="J2" s="209"/>
      <c r="K2" s="210"/>
    </row>
    <row r="3" spans="2:11" ht="100.5" customHeight="1" x14ac:dyDescent="0.2">
      <c r="B3" s="204"/>
      <c r="C3" s="205"/>
      <c r="D3" s="219" t="s">
        <v>512</v>
      </c>
      <c r="E3" s="220"/>
      <c r="F3" s="220"/>
      <c r="G3" s="220"/>
      <c r="H3" s="220"/>
      <c r="I3" s="220"/>
      <c r="J3" s="220"/>
      <c r="K3" s="213"/>
    </row>
    <row r="4" spans="2:11" ht="29.25" customHeight="1" thickBot="1" x14ac:dyDescent="0.25">
      <c r="B4" s="206"/>
      <c r="C4" s="207"/>
      <c r="D4" s="314" t="s">
        <v>44</v>
      </c>
      <c r="E4" s="314"/>
      <c r="F4" s="314"/>
      <c r="G4" s="315" t="s">
        <v>1</v>
      </c>
      <c r="H4" s="314"/>
      <c r="I4" s="236" t="s">
        <v>312</v>
      </c>
      <c r="J4" s="231"/>
      <c r="K4" s="216"/>
    </row>
    <row r="5" spans="2:11" ht="17.25" customHeight="1" x14ac:dyDescent="0.2">
      <c r="B5" s="5"/>
      <c r="C5" s="6"/>
      <c r="D5" s="7"/>
      <c r="E5" s="7"/>
      <c r="F5" s="7"/>
      <c r="G5" s="6"/>
      <c r="H5" s="6"/>
      <c r="I5" s="6"/>
      <c r="J5" s="6"/>
      <c r="K5" s="6"/>
    </row>
    <row r="6" spans="2:11" ht="61.5" customHeight="1" x14ac:dyDescent="0.2">
      <c r="B6" s="305" t="s">
        <v>82</v>
      </c>
      <c r="C6" s="305"/>
      <c r="D6" s="305"/>
      <c r="E6" s="305"/>
      <c r="F6" s="305"/>
      <c r="G6" s="305"/>
      <c r="H6" s="305"/>
      <c r="I6" s="305"/>
      <c r="J6" s="305"/>
      <c r="K6" s="305"/>
    </row>
    <row r="7" spans="2:11" ht="17.25" customHeight="1" x14ac:dyDescent="0.2">
      <c r="B7" s="5"/>
      <c r="C7" s="6"/>
      <c r="D7" s="7"/>
      <c r="E7" s="7"/>
      <c r="F7" s="7"/>
      <c r="G7" s="6"/>
      <c r="H7" s="6"/>
      <c r="I7" s="6"/>
      <c r="J7" s="6"/>
      <c r="K7" s="6"/>
    </row>
    <row r="8" spans="2:11" ht="26.25" customHeight="1" x14ac:dyDescent="0.2">
      <c r="B8" s="9"/>
      <c r="C8" s="9"/>
      <c r="E8" s="306" t="s">
        <v>35</v>
      </c>
      <c r="F8" s="308" t="s">
        <v>83</v>
      </c>
      <c r="G8" s="309"/>
      <c r="H8" s="312" t="s">
        <v>84</v>
      </c>
      <c r="I8" s="313"/>
      <c r="J8" s="8"/>
      <c r="K8" s="8"/>
    </row>
    <row r="9" spans="2:11" ht="26.25" customHeight="1" x14ac:dyDescent="0.2">
      <c r="B9" s="9"/>
      <c r="C9" s="9"/>
      <c r="E9" s="307"/>
      <c r="F9" s="310"/>
      <c r="G9" s="311"/>
      <c r="H9" s="17" t="s">
        <v>85</v>
      </c>
      <c r="I9" s="17" t="s">
        <v>86</v>
      </c>
      <c r="J9" s="8"/>
      <c r="K9" s="8"/>
    </row>
    <row r="10" spans="2:11" ht="24.75" customHeight="1" x14ac:dyDescent="0.2">
      <c r="B10" s="12"/>
      <c r="C10" s="12"/>
      <c r="E10" s="4">
        <v>1</v>
      </c>
      <c r="F10" s="299" t="s">
        <v>87</v>
      </c>
      <c r="G10" s="300"/>
      <c r="H10" s="4"/>
      <c r="I10" s="4"/>
      <c r="J10" s="12"/>
      <c r="K10" s="12"/>
    </row>
    <row r="11" spans="2:11" ht="24.75" customHeight="1" x14ac:dyDescent="0.2">
      <c r="B11" s="12"/>
      <c r="C11" s="12"/>
      <c r="E11" s="4">
        <v>2</v>
      </c>
      <c r="F11" s="299" t="s">
        <v>88</v>
      </c>
      <c r="G11" s="300"/>
      <c r="H11" s="4"/>
      <c r="I11" s="4"/>
      <c r="J11" s="12"/>
      <c r="K11" s="12"/>
    </row>
    <row r="12" spans="2:11" ht="24.75" customHeight="1" x14ac:dyDescent="0.2">
      <c r="B12" s="12"/>
      <c r="C12" s="12"/>
      <c r="E12" s="4">
        <v>3</v>
      </c>
      <c r="F12" s="299" t="s">
        <v>89</v>
      </c>
      <c r="G12" s="300"/>
      <c r="H12" s="4"/>
      <c r="I12" s="4"/>
      <c r="J12" s="12"/>
      <c r="K12" s="12"/>
    </row>
    <row r="13" spans="2:11" ht="24.75" customHeight="1" x14ac:dyDescent="0.2">
      <c r="B13" s="12"/>
      <c r="C13" s="12"/>
      <c r="E13" s="4">
        <v>4</v>
      </c>
      <c r="F13" s="299" t="s">
        <v>90</v>
      </c>
      <c r="G13" s="300"/>
      <c r="H13" s="4"/>
      <c r="I13" s="4"/>
      <c r="J13" s="12"/>
      <c r="K13" s="12"/>
    </row>
    <row r="14" spans="2:11" ht="24.75" customHeight="1" x14ac:dyDescent="0.2">
      <c r="B14" s="12"/>
      <c r="C14" s="12"/>
      <c r="E14" s="4">
        <v>5</v>
      </c>
      <c r="F14" s="299" t="s">
        <v>91</v>
      </c>
      <c r="G14" s="300"/>
      <c r="H14" s="4"/>
      <c r="I14" s="4"/>
      <c r="J14" s="12"/>
      <c r="K14" s="12"/>
    </row>
    <row r="15" spans="2:11" ht="24.75" customHeight="1" x14ac:dyDescent="0.2">
      <c r="B15" s="12"/>
      <c r="C15" s="12"/>
      <c r="E15" s="4">
        <v>6</v>
      </c>
      <c r="F15" s="299" t="s">
        <v>310</v>
      </c>
      <c r="G15" s="300"/>
      <c r="H15" s="4"/>
      <c r="I15" s="4"/>
      <c r="J15" s="12"/>
      <c r="K15" s="12"/>
    </row>
    <row r="16" spans="2:11" ht="24.75" customHeight="1" x14ac:dyDescent="0.2">
      <c r="B16" s="12"/>
      <c r="C16" s="12"/>
      <c r="E16" s="4">
        <v>7</v>
      </c>
      <c r="F16" s="299" t="s">
        <v>92</v>
      </c>
      <c r="G16" s="300"/>
      <c r="H16" s="4"/>
      <c r="I16" s="4"/>
      <c r="J16" s="12"/>
      <c r="K16" s="12"/>
    </row>
    <row r="17" spans="2:11" ht="24.75" customHeight="1" x14ac:dyDescent="0.2">
      <c r="B17" s="12"/>
      <c r="C17" s="12"/>
      <c r="E17" s="4">
        <v>8</v>
      </c>
      <c r="F17" s="299" t="s">
        <v>93</v>
      </c>
      <c r="G17" s="300"/>
      <c r="H17" s="4"/>
      <c r="I17" s="4"/>
      <c r="J17" s="12"/>
      <c r="K17" s="12"/>
    </row>
    <row r="18" spans="2:11" ht="24.75" customHeight="1" x14ac:dyDescent="0.2">
      <c r="B18" s="12"/>
      <c r="C18" s="12"/>
      <c r="E18" s="4">
        <v>9</v>
      </c>
      <c r="F18" s="299" t="s">
        <v>94</v>
      </c>
      <c r="G18" s="300"/>
      <c r="H18" s="4"/>
      <c r="I18" s="4"/>
      <c r="J18" s="12"/>
      <c r="K18" s="12"/>
    </row>
    <row r="19" spans="2:11" ht="24.75" customHeight="1" x14ac:dyDescent="0.2">
      <c r="B19" s="12"/>
      <c r="C19" s="12"/>
      <c r="E19" s="4">
        <v>10</v>
      </c>
      <c r="F19" s="299" t="s">
        <v>95</v>
      </c>
      <c r="G19" s="300"/>
      <c r="H19" s="4"/>
      <c r="I19" s="4"/>
      <c r="J19" s="12"/>
      <c r="K19" s="12"/>
    </row>
    <row r="20" spans="2:11" ht="24.75" customHeight="1" x14ac:dyDescent="0.2">
      <c r="B20" s="12"/>
      <c r="C20" s="12"/>
      <c r="E20" s="4">
        <v>11</v>
      </c>
      <c r="F20" s="299" t="s">
        <v>96</v>
      </c>
      <c r="G20" s="300"/>
      <c r="H20" s="4"/>
      <c r="I20" s="4"/>
      <c r="J20" s="12"/>
      <c r="K20" s="12"/>
    </row>
    <row r="21" spans="2:11" ht="24.75" customHeight="1" x14ac:dyDescent="0.2">
      <c r="B21" s="12"/>
      <c r="C21" s="12"/>
      <c r="E21" s="4">
        <v>12</v>
      </c>
      <c r="F21" s="299" t="s">
        <v>97</v>
      </c>
      <c r="G21" s="300"/>
      <c r="H21" s="4"/>
      <c r="I21" s="4"/>
      <c r="J21" s="12"/>
      <c r="K21" s="12"/>
    </row>
    <row r="22" spans="2:11" ht="24.75" customHeight="1" x14ac:dyDescent="0.2">
      <c r="B22" s="12"/>
      <c r="C22" s="12"/>
      <c r="E22" s="4">
        <v>13</v>
      </c>
      <c r="F22" s="299" t="s">
        <v>98</v>
      </c>
      <c r="G22" s="300"/>
      <c r="H22" s="4"/>
      <c r="I22" s="4"/>
      <c r="J22" s="12"/>
      <c r="K22" s="12"/>
    </row>
    <row r="23" spans="2:11" ht="24.75" customHeight="1" x14ac:dyDescent="0.2">
      <c r="B23" s="12"/>
      <c r="C23" s="12"/>
      <c r="E23" s="4">
        <v>14</v>
      </c>
      <c r="F23" s="299" t="s">
        <v>99</v>
      </c>
      <c r="G23" s="300"/>
      <c r="H23" s="4"/>
      <c r="I23" s="4"/>
      <c r="J23" s="12"/>
      <c r="K23" s="12"/>
    </row>
    <row r="24" spans="2:11" ht="24.75" customHeight="1" x14ac:dyDescent="0.2">
      <c r="B24" s="12"/>
      <c r="C24" s="12"/>
      <c r="E24" s="4">
        <v>15</v>
      </c>
      <c r="F24" s="299" t="s">
        <v>100</v>
      </c>
      <c r="G24" s="300"/>
      <c r="H24" s="4"/>
      <c r="I24" s="4"/>
      <c r="J24" s="12"/>
      <c r="K24" s="12"/>
    </row>
    <row r="25" spans="2:11" ht="24.75" customHeight="1" x14ac:dyDescent="0.2">
      <c r="B25" s="12"/>
      <c r="C25" s="12"/>
      <c r="E25" s="4">
        <v>16</v>
      </c>
      <c r="F25" s="299" t="s">
        <v>101</v>
      </c>
      <c r="G25" s="300"/>
      <c r="H25" s="4"/>
      <c r="I25" s="4"/>
      <c r="J25" s="12"/>
      <c r="K25" s="12"/>
    </row>
    <row r="26" spans="2:11" ht="24.75" customHeight="1" x14ac:dyDescent="0.2">
      <c r="B26" s="12"/>
      <c r="C26" s="12"/>
      <c r="E26" s="4">
        <v>17</v>
      </c>
      <c r="F26" s="299" t="s">
        <v>102</v>
      </c>
      <c r="G26" s="300"/>
      <c r="H26" s="4"/>
      <c r="I26" s="4"/>
      <c r="J26" s="12"/>
      <c r="K26" s="12"/>
    </row>
    <row r="27" spans="2:11" ht="24.75" customHeight="1" x14ac:dyDescent="0.2">
      <c r="B27" s="12"/>
      <c r="C27" s="12"/>
      <c r="E27" s="4">
        <v>18</v>
      </c>
      <c r="F27" s="299" t="s">
        <v>103</v>
      </c>
      <c r="G27" s="300"/>
      <c r="H27" s="4"/>
      <c r="I27" s="4"/>
      <c r="J27" s="12"/>
      <c r="K27" s="12"/>
    </row>
    <row r="28" spans="2:11" ht="24.75" customHeight="1" x14ac:dyDescent="0.2">
      <c r="B28" s="12"/>
      <c r="C28" s="12"/>
      <c r="E28" s="4">
        <v>19</v>
      </c>
      <c r="F28" s="299" t="s">
        <v>104</v>
      </c>
      <c r="G28" s="300"/>
      <c r="H28" s="4"/>
      <c r="I28" s="4"/>
      <c r="J28" s="12"/>
      <c r="K28" s="12"/>
    </row>
    <row r="29" spans="2:11" ht="63" customHeight="1" x14ac:dyDescent="0.2">
      <c r="B29" s="12"/>
      <c r="C29" s="12"/>
      <c r="E29" s="264" t="s">
        <v>105</v>
      </c>
      <c r="F29" s="302"/>
      <c r="G29" s="302"/>
      <c r="H29" s="303">
        <f>E28-(COUNTBLANK(H10:H28))</f>
        <v>0</v>
      </c>
      <c r="I29" s="304"/>
      <c r="J29" s="12"/>
      <c r="K29" s="12"/>
    </row>
    <row r="30" spans="2:11" ht="18.75" customHeight="1" x14ac:dyDescent="0.2">
      <c r="B30" s="12"/>
      <c r="C30" s="12"/>
      <c r="E30" s="299" t="s">
        <v>295</v>
      </c>
      <c r="F30" s="300"/>
      <c r="G30" s="300"/>
      <c r="H30" s="300"/>
      <c r="I30" s="301"/>
      <c r="J30" s="12"/>
      <c r="K30" s="12"/>
    </row>
  </sheetData>
  <mergeCells count="33">
    <mergeCell ref="D3:J3"/>
    <mergeCell ref="F15:G15"/>
    <mergeCell ref="B2:C4"/>
    <mergeCell ref="D4:F4"/>
    <mergeCell ref="G4:H4"/>
    <mergeCell ref="F26:G26"/>
    <mergeCell ref="F19:G19"/>
    <mergeCell ref="F20:G20"/>
    <mergeCell ref="B6:K6"/>
    <mergeCell ref="E8:E9"/>
    <mergeCell ref="F8:G9"/>
    <mergeCell ref="F10:G10"/>
    <mergeCell ref="H8:I8"/>
    <mergeCell ref="F11:G11"/>
    <mergeCell ref="F12:G12"/>
    <mergeCell ref="F13:G13"/>
    <mergeCell ref="F21:G21"/>
    <mergeCell ref="K2:K4"/>
    <mergeCell ref="D2:J2"/>
    <mergeCell ref="E30:I30"/>
    <mergeCell ref="E29:G29"/>
    <mergeCell ref="H29:I29"/>
    <mergeCell ref="I4:J4"/>
    <mergeCell ref="F28:G28"/>
    <mergeCell ref="F22:G22"/>
    <mergeCell ref="F23:G23"/>
    <mergeCell ref="F24:G24"/>
    <mergeCell ref="F25:G25"/>
    <mergeCell ref="F16:G16"/>
    <mergeCell ref="F14:G14"/>
    <mergeCell ref="F27:G27"/>
    <mergeCell ref="F18:G18"/>
    <mergeCell ref="F17:G17"/>
  </mergeCells>
  <printOptions horizontalCentered="1"/>
  <pageMargins left="0.31496062992125984" right="0.31496062992125984" top="0.74803149606299213" bottom="0.74803149606299213" header="0.31496062992125984" footer="0.31496062992125984"/>
  <pageSetup scale="2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60B49-2AAE-4EE2-85E9-E37A42C725B1}">
  <dimension ref="A1:F55"/>
  <sheetViews>
    <sheetView view="pageBreakPreview" topLeftCell="A18" zoomScale="90" zoomScaleNormal="85" zoomScaleSheetLayoutView="90" workbookViewId="0">
      <selection activeCell="C25" sqref="C25"/>
    </sheetView>
  </sheetViews>
  <sheetFormatPr baseColWidth="10" defaultRowHeight="12.75" x14ac:dyDescent="0.2"/>
  <cols>
    <col min="1" max="1" width="39.5703125" customWidth="1"/>
    <col min="2" max="2" width="59.42578125" customWidth="1"/>
    <col min="3" max="3" width="75" customWidth="1"/>
  </cols>
  <sheetData>
    <row r="1" spans="1:6" ht="21.75" customHeight="1" x14ac:dyDescent="0.2">
      <c r="A1" s="316" t="s">
        <v>266</v>
      </c>
      <c r="B1" s="317"/>
      <c r="C1" s="318"/>
    </row>
    <row r="2" spans="1:6" ht="26.25" thickBot="1" x14ac:dyDescent="0.25">
      <c r="A2" s="124" t="s">
        <v>264</v>
      </c>
      <c r="B2" s="125" t="s">
        <v>265</v>
      </c>
      <c r="C2" s="126" t="s">
        <v>270</v>
      </c>
    </row>
    <row r="3" spans="1:6" ht="26.25" customHeight="1" x14ac:dyDescent="0.2">
      <c r="A3" s="322" t="s">
        <v>275</v>
      </c>
      <c r="B3" s="127" t="s">
        <v>165</v>
      </c>
      <c r="C3" s="128" t="s">
        <v>250</v>
      </c>
      <c r="F3" t="str">
        <f>A3</f>
        <v>ACTIVIDAD_ADMINISTRATIVA_CONTABLE_FINANCIERA</v>
      </c>
    </row>
    <row r="4" spans="1:6" ht="26.25" customHeight="1" x14ac:dyDescent="0.2">
      <c r="A4" s="323"/>
      <c r="B4" s="119" t="s">
        <v>166</v>
      </c>
      <c r="C4" s="121" t="s">
        <v>167</v>
      </c>
      <c r="F4" t="str">
        <f>A11</f>
        <v>DEFENSA_JUDICIAL</v>
      </c>
    </row>
    <row r="5" spans="1:6" ht="26.25" customHeight="1" x14ac:dyDescent="0.2">
      <c r="A5" s="323"/>
      <c r="B5" s="116" t="s">
        <v>251</v>
      </c>
      <c r="C5" s="120" t="s">
        <v>252</v>
      </c>
      <c r="F5" t="str">
        <f>A15</f>
        <v>ETAPA_PRECONTRACTUAL</v>
      </c>
    </row>
    <row r="6" spans="1:6" ht="26.25" customHeight="1" x14ac:dyDescent="0.2">
      <c r="A6" s="323"/>
      <c r="B6" s="116" t="s">
        <v>253</v>
      </c>
      <c r="C6" s="121" t="s">
        <v>168</v>
      </c>
      <c r="F6" t="str">
        <f>A25</f>
        <v>ETAPA_CONTRACTUAL</v>
      </c>
    </row>
    <row r="7" spans="1:6" ht="26.25" customHeight="1" x14ac:dyDescent="0.2">
      <c r="A7" s="323"/>
      <c r="B7" s="119" t="s">
        <v>169</v>
      </c>
      <c r="C7" s="121" t="s">
        <v>170</v>
      </c>
      <c r="F7" t="str">
        <f>A40</f>
        <v>ETAPA_POSTCONTRACTUAL</v>
      </c>
    </row>
    <row r="8" spans="1:6" ht="26.25" customHeight="1" x14ac:dyDescent="0.2">
      <c r="A8" s="323"/>
      <c r="B8" s="119" t="s">
        <v>171</v>
      </c>
      <c r="C8" s="121" t="s">
        <v>172</v>
      </c>
      <c r="F8" t="str">
        <f>A48</f>
        <v>GESTIÓN_PREDIAL_REGISTRO_INMOBILIARIO</v>
      </c>
    </row>
    <row r="9" spans="1:6" ht="26.25" customHeight="1" x14ac:dyDescent="0.2">
      <c r="A9" s="323"/>
      <c r="B9" s="116" t="s">
        <v>254</v>
      </c>
      <c r="C9" s="120" t="s">
        <v>255</v>
      </c>
      <c r="F9" t="str">
        <f>A50</f>
        <v>ACTIVIDAD_MANEJO_BASES_DE_DATOS_SISTEMAS_INFORMACIÓN</v>
      </c>
    </row>
    <row r="10" spans="1:6" ht="26.25" customHeight="1" thickBot="1" x14ac:dyDescent="0.25">
      <c r="A10" s="324"/>
      <c r="B10" s="122" t="s">
        <v>173</v>
      </c>
      <c r="C10" s="129" t="s">
        <v>256</v>
      </c>
      <c r="F10" t="str">
        <f>A54</f>
        <v>ACTIVIDAD_DE_LA_GESTIÓN_COBRO</v>
      </c>
    </row>
    <row r="11" spans="1:6" ht="26.25" customHeight="1" x14ac:dyDescent="0.2">
      <c r="A11" s="322" t="s">
        <v>276</v>
      </c>
      <c r="B11" s="127" t="s">
        <v>174</v>
      </c>
      <c r="C11" s="130" t="s">
        <v>175</v>
      </c>
    </row>
    <row r="12" spans="1:6" ht="26.25" customHeight="1" x14ac:dyDescent="0.2">
      <c r="A12" s="323"/>
      <c r="B12" s="119" t="s">
        <v>176</v>
      </c>
      <c r="C12" s="120" t="s">
        <v>257</v>
      </c>
    </row>
    <row r="13" spans="1:6" ht="26.25" customHeight="1" x14ac:dyDescent="0.2">
      <c r="A13" s="323"/>
      <c r="B13" s="116" t="s">
        <v>258</v>
      </c>
      <c r="C13" s="120" t="s">
        <v>259</v>
      </c>
    </row>
    <row r="14" spans="1:6" ht="26.25" customHeight="1" thickBot="1" x14ac:dyDescent="0.25">
      <c r="A14" s="324"/>
      <c r="B14" s="122" t="s">
        <v>177</v>
      </c>
      <c r="C14" s="123" t="s">
        <v>178</v>
      </c>
    </row>
    <row r="15" spans="1:6" ht="26.25" customHeight="1" x14ac:dyDescent="0.2">
      <c r="A15" s="322" t="s">
        <v>277</v>
      </c>
      <c r="B15" s="127" t="s">
        <v>179</v>
      </c>
      <c r="C15" s="130" t="s">
        <v>180</v>
      </c>
    </row>
    <row r="16" spans="1:6" ht="26.25" customHeight="1" x14ac:dyDescent="0.2">
      <c r="A16" s="323"/>
      <c r="B16" s="116" t="s">
        <v>287</v>
      </c>
      <c r="C16" s="121" t="s">
        <v>181</v>
      </c>
    </row>
    <row r="17" spans="1:3" ht="26.25" customHeight="1" x14ac:dyDescent="0.2">
      <c r="A17" s="323"/>
      <c r="B17" s="116" t="s">
        <v>260</v>
      </c>
      <c r="C17" s="121" t="s">
        <v>182</v>
      </c>
    </row>
    <row r="18" spans="1:3" ht="26.25" customHeight="1" x14ac:dyDescent="0.2">
      <c r="A18" s="323"/>
      <c r="B18" s="119" t="s">
        <v>183</v>
      </c>
      <c r="C18" s="121" t="s">
        <v>184</v>
      </c>
    </row>
    <row r="19" spans="1:3" ht="26.25" customHeight="1" x14ac:dyDescent="0.2">
      <c r="A19" s="323"/>
      <c r="B19" s="119" t="s">
        <v>185</v>
      </c>
      <c r="C19" s="121" t="s">
        <v>186</v>
      </c>
    </row>
    <row r="20" spans="1:3" ht="26.25" customHeight="1" x14ac:dyDescent="0.2">
      <c r="A20" s="323"/>
      <c r="B20" s="119" t="s">
        <v>185</v>
      </c>
      <c r="C20" s="121" t="s">
        <v>187</v>
      </c>
    </row>
    <row r="21" spans="1:3" ht="26.25" customHeight="1" x14ac:dyDescent="0.2">
      <c r="A21" s="323"/>
      <c r="B21" s="119" t="s">
        <v>185</v>
      </c>
      <c r="C21" s="121" t="s">
        <v>188</v>
      </c>
    </row>
    <row r="22" spans="1:3" ht="26.25" customHeight="1" x14ac:dyDescent="0.2">
      <c r="A22" s="323"/>
      <c r="B22" s="119" t="s">
        <v>185</v>
      </c>
      <c r="C22" s="121" t="s">
        <v>189</v>
      </c>
    </row>
    <row r="23" spans="1:3" ht="26.25" customHeight="1" x14ac:dyDescent="0.2">
      <c r="A23" s="323"/>
      <c r="B23" s="119" t="s">
        <v>185</v>
      </c>
      <c r="C23" s="120" t="s">
        <v>261</v>
      </c>
    </row>
    <row r="24" spans="1:3" ht="42.75" customHeight="1" thickBot="1" x14ac:dyDescent="0.25">
      <c r="A24" s="324"/>
      <c r="B24" s="115" t="s">
        <v>262</v>
      </c>
      <c r="C24" s="129" t="s">
        <v>263</v>
      </c>
    </row>
    <row r="25" spans="1:3" ht="26.25" customHeight="1" x14ac:dyDescent="0.2">
      <c r="A25" s="322" t="s">
        <v>278</v>
      </c>
      <c r="B25" s="127" t="s">
        <v>190</v>
      </c>
      <c r="C25" s="128" t="s">
        <v>231</v>
      </c>
    </row>
    <row r="26" spans="1:3" ht="26.25" customHeight="1" x14ac:dyDescent="0.2">
      <c r="A26" s="323"/>
      <c r="B26" s="119" t="s">
        <v>191</v>
      </c>
      <c r="C26" s="120" t="s">
        <v>232</v>
      </c>
    </row>
    <row r="27" spans="1:3" ht="26.25" customHeight="1" x14ac:dyDescent="0.2">
      <c r="A27" s="323"/>
      <c r="B27" s="119" t="s">
        <v>192</v>
      </c>
      <c r="C27" s="120" t="s">
        <v>233</v>
      </c>
    </row>
    <row r="28" spans="1:3" ht="26.25" customHeight="1" x14ac:dyDescent="0.2">
      <c r="A28" s="323"/>
      <c r="B28" s="119" t="s">
        <v>193</v>
      </c>
      <c r="C28" s="121" t="s">
        <v>194</v>
      </c>
    </row>
    <row r="29" spans="1:3" ht="26.25" customHeight="1" x14ac:dyDescent="0.2">
      <c r="A29" s="323"/>
      <c r="B29" s="119" t="s">
        <v>193</v>
      </c>
      <c r="C29" s="121" t="s">
        <v>195</v>
      </c>
    </row>
    <row r="30" spans="1:3" ht="26.25" customHeight="1" x14ac:dyDescent="0.2">
      <c r="A30" s="323"/>
      <c r="B30" s="116" t="s">
        <v>234</v>
      </c>
      <c r="C30" s="121" t="s">
        <v>196</v>
      </c>
    </row>
    <row r="31" spans="1:3" ht="26.25" customHeight="1" x14ac:dyDescent="0.2">
      <c r="A31" s="323"/>
      <c r="B31" s="119" t="s">
        <v>197</v>
      </c>
      <c r="C31" s="120" t="s">
        <v>235</v>
      </c>
    </row>
    <row r="32" spans="1:3" ht="26.25" customHeight="1" x14ac:dyDescent="0.2">
      <c r="A32" s="323"/>
      <c r="B32" s="116" t="s">
        <v>236</v>
      </c>
      <c r="C32" s="120" t="s">
        <v>237</v>
      </c>
    </row>
    <row r="33" spans="1:3" ht="26.25" customHeight="1" x14ac:dyDescent="0.2">
      <c r="A33" s="323"/>
      <c r="B33" s="116" t="s">
        <v>238</v>
      </c>
      <c r="C33" s="121" t="s">
        <v>198</v>
      </c>
    </row>
    <row r="34" spans="1:3" ht="26.25" customHeight="1" x14ac:dyDescent="0.2">
      <c r="A34" s="323"/>
      <c r="B34" s="119" t="s">
        <v>199</v>
      </c>
      <c r="C34" s="121" t="s">
        <v>200</v>
      </c>
    </row>
    <row r="35" spans="1:3" ht="26.25" customHeight="1" x14ac:dyDescent="0.2">
      <c r="A35" s="323"/>
      <c r="B35" s="116" t="s">
        <v>239</v>
      </c>
      <c r="C35" s="121" t="s">
        <v>201</v>
      </c>
    </row>
    <row r="36" spans="1:3" ht="26.25" customHeight="1" x14ac:dyDescent="0.2">
      <c r="A36" s="323"/>
      <c r="B36" s="119" t="s">
        <v>202</v>
      </c>
      <c r="C36" s="120" t="s">
        <v>240</v>
      </c>
    </row>
    <row r="37" spans="1:3" ht="26.25" customHeight="1" x14ac:dyDescent="0.2">
      <c r="A37" s="323"/>
      <c r="B37" s="119" t="s">
        <v>203</v>
      </c>
      <c r="C37" s="120" t="s">
        <v>241</v>
      </c>
    </row>
    <row r="38" spans="1:3" ht="26.25" customHeight="1" x14ac:dyDescent="0.2">
      <c r="A38" s="323"/>
      <c r="B38" s="119" t="s">
        <v>204</v>
      </c>
      <c r="C38" s="120" t="s">
        <v>242</v>
      </c>
    </row>
    <row r="39" spans="1:3" ht="26.25" customHeight="1" thickBot="1" x14ac:dyDescent="0.25">
      <c r="A39" s="324"/>
      <c r="B39" s="122" t="s">
        <v>205</v>
      </c>
      <c r="C39" s="129" t="s">
        <v>243</v>
      </c>
    </row>
    <row r="40" spans="1:3" ht="26.25" customHeight="1" x14ac:dyDescent="0.2">
      <c r="A40" s="322" t="s">
        <v>279</v>
      </c>
      <c r="B40" s="127" t="s">
        <v>206</v>
      </c>
      <c r="C40" s="130" t="s">
        <v>207</v>
      </c>
    </row>
    <row r="41" spans="1:3" ht="26.25" customHeight="1" x14ac:dyDescent="0.2">
      <c r="A41" s="323"/>
      <c r="B41" s="119" t="s">
        <v>208</v>
      </c>
      <c r="C41" s="121" t="s">
        <v>209</v>
      </c>
    </row>
    <row r="42" spans="1:3" ht="26.25" customHeight="1" x14ac:dyDescent="0.2">
      <c r="A42" s="323"/>
      <c r="B42" s="119" t="s">
        <v>208</v>
      </c>
      <c r="C42" s="121" t="s">
        <v>210</v>
      </c>
    </row>
    <row r="43" spans="1:3" ht="26.25" customHeight="1" x14ac:dyDescent="0.2">
      <c r="A43" s="323"/>
      <c r="B43" s="119" t="s">
        <v>211</v>
      </c>
      <c r="C43" s="121" t="s">
        <v>212</v>
      </c>
    </row>
    <row r="44" spans="1:3" ht="26.25" customHeight="1" x14ac:dyDescent="0.2">
      <c r="A44" s="323"/>
      <c r="B44" s="119" t="s">
        <v>208</v>
      </c>
      <c r="C44" s="120" t="s">
        <v>244</v>
      </c>
    </row>
    <row r="45" spans="1:3" ht="26.25" customHeight="1" x14ac:dyDescent="0.2">
      <c r="A45" s="323"/>
      <c r="B45" s="119" t="s">
        <v>213</v>
      </c>
      <c r="C45" s="120" t="s">
        <v>245</v>
      </c>
    </row>
    <row r="46" spans="1:3" ht="26.25" customHeight="1" x14ac:dyDescent="0.2">
      <c r="A46" s="323"/>
      <c r="B46" s="119" t="s">
        <v>203</v>
      </c>
      <c r="C46" s="120" t="s">
        <v>246</v>
      </c>
    </row>
    <row r="47" spans="1:3" ht="26.25" customHeight="1" thickBot="1" x14ac:dyDescent="0.25">
      <c r="A47" s="324"/>
      <c r="B47" s="122" t="s">
        <v>214</v>
      </c>
      <c r="C47" s="123" t="s">
        <v>215</v>
      </c>
    </row>
    <row r="48" spans="1:3" ht="26.25" customHeight="1" x14ac:dyDescent="0.2">
      <c r="A48" s="322" t="s">
        <v>280</v>
      </c>
      <c r="B48" s="127" t="s">
        <v>216</v>
      </c>
      <c r="C48" s="130" t="s">
        <v>217</v>
      </c>
    </row>
    <row r="49" spans="1:3" ht="26.25" customHeight="1" thickBot="1" x14ac:dyDescent="0.25">
      <c r="A49" s="324"/>
      <c r="B49" s="115" t="s">
        <v>247</v>
      </c>
      <c r="C49" s="129" t="s">
        <v>248</v>
      </c>
    </row>
    <row r="50" spans="1:3" ht="26.25" customHeight="1" x14ac:dyDescent="0.2">
      <c r="A50" s="322" t="s">
        <v>282</v>
      </c>
      <c r="B50" s="117" t="s">
        <v>249</v>
      </c>
      <c r="C50" s="130" t="s">
        <v>218</v>
      </c>
    </row>
    <row r="51" spans="1:3" ht="26.25" customHeight="1" x14ac:dyDescent="0.2">
      <c r="A51" s="323"/>
      <c r="B51" s="116" t="s">
        <v>249</v>
      </c>
      <c r="C51" s="121" t="s">
        <v>219</v>
      </c>
    </row>
    <row r="52" spans="1:3" ht="26.25" customHeight="1" x14ac:dyDescent="0.2">
      <c r="A52" s="323"/>
      <c r="B52" s="116" t="s">
        <v>249</v>
      </c>
      <c r="C52" s="121" t="s">
        <v>220</v>
      </c>
    </row>
    <row r="53" spans="1:3" ht="26.25" customHeight="1" thickBot="1" x14ac:dyDescent="0.25">
      <c r="A53" s="324"/>
      <c r="B53" s="115" t="s">
        <v>249</v>
      </c>
      <c r="C53" s="123" t="s">
        <v>221</v>
      </c>
    </row>
    <row r="54" spans="1:3" ht="26.25" customHeight="1" thickBot="1" x14ac:dyDescent="0.25">
      <c r="A54" s="131" t="s">
        <v>281</v>
      </c>
      <c r="B54" s="132" t="s">
        <v>222</v>
      </c>
      <c r="C54" s="133" t="s">
        <v>223</v>
      </c>
    </row>
    <row r="55" spans="1:3" ht="34.5" customHeight="1" thickBot="1" x14ac:dyDescent="0.25">
      <c r="A55" s="319" t="s">
        <v>269</v>
      </c>
      <c r="B55" s="320"/>
      <c r="C55" s="321"/>
    </row>
  </sheetData>
  <mergeCells count="9">
    <mergeCell ref="A1:C1"/>
    <mergeCell ref="A55:C55"/>
    <mergeCell ref="A50:A53"/>
    <mergeCell ref="A48:A49"/>
    <mergeCell ref="A40:A47"/>
    <mergeCell ref="A3:A10"/>
    <mergeCell ref="A11:A14"/>
    <mergeCell ref="A15:A24"/>
    <mergeCell ref="A25:A39"/>
  </mergeCells>
  <pageMargins left="0.7" right="0.7"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1AD88-8DD1-428C-8101-AD0D2C273F55}">
  <dimension ref="A1:G88"/>
  <sheetViews>
    <sheetView view="pageBreakPreview" zoomScale="60" zoomScaleNormal="70" workbookViewId="0">
      <selection activeCell="F52" sqref="F52"/>
    </sheetView>
  </sheetViews>
  <sheetFormatPr baseColWidth="10" defaultRowHeight="12.75" x14ac:dyDescent="0.2"/>
  <cols>
    <col min="1" max="1" width="18.28515625" customWidth="1"/>
    <col min="2" max="2" width="66.42578125" customWidth="1"/>
    <col min="3" max="3" width="18.28515625" customWidth="1"/>
    <col min="5" max="5" width="18" customWidth="1"/>
    <col min="6" max="6" width="81" customWidth="1"/>
  </cols>
  <sheetData>
    <row r="1" spans="1:6" ht="32.25" customHeight="1" x14ac:dyDescent="0.2">
      <c r="A1" s="162" t="s">
        <v>50</v>
      </c>
      <c r="B1" s="162" t="s">
        <v>316</v>
      </c>
      <c r="C1" s="162" t="s">
        <v>317</v>
      </c>
      <c r="E1" s="162" t="s">
        <v>50</v>
      </c>
      <c r="F1" s="162" t="s">
        <v>380</v>
      </c>
    </row>
    <row r="2" spans="1:6" ht="33.75" customHeight="1" x14ac:dyDescent="0.2">
      <c r="A2" s="325" t="s">
        <v>318</v>
      </c>
      <c r="B2" s="161" t="s">
        <v>319</v>
      </c>
      <c r="C2" s="161" t="s">
        <v>320</v>
      </c>
      <c r="E2" s="325" t="s">
        <v>381</v>
      </c>
      <c r="F2" s="161" t="s">
        <v>382</v>
      </c>
    </row>
    <row r="3" spans="1:6" ht="33.75" customHeight="1" x14ac:dyDescent="0.2">
      <c r="A3" s="325"/>
      <c r="B3" s="161" t="s">
        <v>321</v>
      </c>
      <c r="C3" s="161" t="s">
        <v>320</v>
      </c>
      <c r="E3" s="325"/>
      <c r="F3" s="161" t="s">
        <v>383</v>
      </c>
    </row>
    <row r="4" spans="1:6" ht="33.75" customHeight="1" x14ac:dyDescent="0.2">
      <c r="A4" s="325"/>
      <c r="B4" s="161" t="s">
        <v>322</v>
      </c>
      <c r="C4" s="161" t="s">
        <v>320</v>
      </c>
      <c r="E4" s="325"/>
      <c r="F4" s="161" t="s">
        <v>384</v>
      </c>
    </row>
    <row r="5" spans="1:6" ht="33.75" customHeight="1" x14ac:dyDescent="0.2">
      <c r="A5" s="325"/>
      <c r="B5" s="161" t="s">
        <v>323</v>
      </c>
      <c r="C5" s="161" t="s">
        <v>320</v>
      </c>
      <c r="E5" s="325"/>
      <c r="F5" s="161" t="s">
        <v>385</v>
      </c>
    </row>
    <row r="6" spans="1:6" ht="33.75" customHeight="1" x14ac:dyDescent="0.2">
      <c r="A6" s="325"/>
      <c r="B6" s="161" t="s">
        <v>324</v>
      </c>
      <c r="C6" s="161" t="s">
        <v>320</v>
      </c>
      <c r="E6" s="325"/>
      <c r="F6" s="161" t="s">
        <v>386</v>
      </c>
    </row>
    <row r="7" spans="1:6" ht="33.75" customHeight="1" x14ac:dyDescent="0.2">
      <c r="A7" s="325"/>
      <c r="B7" s="161" t="s">
        <v>325</v>
      </c>
      <c r="C7" s="161" t="s">
        <v>320</v>
      </c>
      <c r="E7" s="325"/>
      <c r="F7" s="161" t="s">
        <v>387</v>
      </c>
    </row>
    <row r="8" spans="1:6" ht="33.75" customHeight="1" x14ac:dyDescent="0.2">
      <c r="A8" s="325" t="s">
        <v>326</v>
      </c>
      <c r="B8" s="161" t="s">
        <v>327</v>
      </c>
      <c r="C8" s="161" t="s">
        <v>328</v>
      </c>
      <c r="E8" s="325"/>
      <c r="F8" s="161" t="s">
        <v>388</v>
      </c>
    </row>
    <row r="9" spans="1:6" ht="33.75" customHeight="1" x14ac:dyDescent="0.2">
      <c r="A9" s="325"/>
      <c r="B9" s="161" t="s">
        <v>329</v>
      </c>
      <c r="C9" s="161" t="s">
        <v>328</v>
      </c>
      <c r="E9" s="325"/>
      <c r="F9" s="161" t="s">
        <v>389</v>
      </c>
    </row>
    <row r="10" spans="1:6" ht="33.75" customHeight="1" x14ac:dyDescent="0.2">
      <c r="A10" s="325"/>
      <c r="B10" s="161" t="s">
        <v>330</v>
      </c>
      <c r="C10" s="161" t="s">
        <v>328</v>
      </c>
      <c r="E10" s="325"/>
      <c r="F10" s="161" t="s">
        <v>390</v>
      </c>
    </row>
    <row r="11" spans="1:6" ht="33.75" customHeight="1" x14ac:dyDescent="0.2">
      <c r="A11" s="325"/>
      <c r="B11" s="161" t="s">
        <v>331</v>
      </c>
      <c r="C11" s="161" t="s">
        <v>328</v>
      </c>
      <c r="E11" s="325" t="s">
        <v>391</v>
      </c>
      <c r="F11" s="161" t="s">
        <v>392</v>
      </c>
    </row>
    <row r="12" spans="1:6" ht="33.75" customHeight="1" x14ac:dyDescent="0.2">
      <c r="A12" s="325"/>
      <c r="B12" s="161" t="s">
        <v>332</v>
      </c>
      <c r="C12" s="161" t="s">
        <v>328</v>
      </c>
      <c r="E12" s="325"/>
      <c r="F12" s="161" t="s">
        <v>393</v>
      </c>
    </row>
    <row r="13" spans="1:6" ht="33.75" customHeight="1" x14ac:dyDescent="0.2">
      <c r="A13" s="325" t="s">
        <v>333</v>
      </c>
      <c r="B13" s="161" t="s">
        <v>334</v>
      </c>
      <c r="C13" s="161" t="s">
        <v>335</v>
      </c>
      <c r="E13" s="325"/>
      <c r="F13" s="161" t="s">
        <v>394</v>
      </c>
    </row>
    <row r="14" spans="1:6" ht="33.75" customHeight="1" x14ac:dyDescent="0.2">
      <c r="A14" s="325"/>
      <c r="B14" s="161" t="s">
        <v>336</v>
      </c>
      <c r="C14" s="161" t="s">
        <v>320</v>
      </c>
      <c r="E14" s="325"/>
      <c r="F14" s="161" t="s">
        <v>395</v>
      </c>
    </row>
    <row r="15" spans="1:6" ht="33.75" customHeight="1" x14ac:dyDescent="0.2">
      <c r="A15" s="325"/>
      <c r="B15" s="161" t="s">
        <v>337</v>
      </c>
      <c r="C15" s="161" t="s">
        <v>335</v>
      </c>
      <c r="E15" s="325"/>
      <c r="F15" s="161" t="s">
        <v>396</v>
      </c>
    </row>
    <row r="16" spans="1:6" ht="33.75" customHeight="1" x14ac:dyDescent="0.2">
      <c r="A16" s="325" t="s">
        <v>338</v>
      </c>
      <c r="B16" s="161" t="s">
        <v>339</v>
      </c>
      <c r="C16" s="161" t="s">
        <v>320</v>
      </c>
      <c r="E16" s="325"/>
      <c r="F16" s="161" t="s">
        <v>397</v>
      </c>
    </row>
    <row r="17" spans="1:6" ht="33.75" customHeight="1" x14ac:dyDescent="0.2">
      <c r="A17" s="325"/>
      <c r="B17" s="161" t="s">
        <v>340</v>
      </c>
      <c r="C17" s="161" t="s">
        <v>320</v>
      </c>
      <c r="E17" s="325"/>
      <c r="F17" s="161" t="s">
        <v>398</v>
      </c>
    </row>
    <row r="18" spans="1:6" ht="33.75" customHeight="1" x14ac:dyDescent="0.2">
      <c r="A18" s="325"/>
      <c r="B18" s="161" t="s">
        <v>341</v>
      </c>
      <c r="C18" s="161" t="s">
        <v>320</v>
      </c>
      <c r="E18" s="325"/>
      <c r="F18" s="161" t="s">
        <v>399</v>
      </c>
    </row>
    <row r="19" spans="1:6" ht="33.75" customHeight="1" x14ac:dyDescent="0.2">
      <c r="A19" s="325" t="s">
        <v>342</v>
      </c>
      <c r="B19" s="161" t="s">
        <v>343</v>
      </c>
      <c r="C19" s="161" t="s">
        <v>344</v>
      </c>
      <c r="E19" s="325"/>
      <c r="F19" s="161" t="s">
        <v>400</v>
      </c>
    </row>
    <row r="20" spans="1:6" ht="33.75" customHeight="1" x14ac:dyDescent="0.2">
      <c r="A20" s="325"/>
      <c r="B20" s="161" t="s">
        <v>345</v>
      </c>
      <c r="C20" s="161" t="s">
        <v>344</v>
      </c>
      <c r="E20" s="325"/>
      <c r="F20" s="161" t="s">
        <v>401</v>
      </c>
    </row>
    <row r="21" spans="1:6" ht="33.75" customHeight="1" x14ac:dyDescent="0.2">
      <c r="A21" s="325"/>
      <c r="B21" s="161" t="s">
        <v>346</v>
      </c>
      <c r="C21" s="161" t="s">
        <v>344</v>
      </c>
      <c r="E21" s="325"/>
      <c r="F21" s="161" t="s">
        <v>402</v>
      </c>
    </row>
    <row r="22" spans="1:6" ht="33.75" customHeight="1" x14ac:dyDescent="0.2">
      <c r="A22" s="325"/>
      <c r="B22" s="161" t="s">
        <v>347</v>
      </c>
      <c r="C22" s="161" t="s">
        <v>344</v>
      </c>
      <c r="E22" s="325"/>
      <c r="F22" s="161" t="s">
        <v>403</v>
      </c>
    </row>
    <row r="23" spans="1:6" ht="33.75" customHeight="1" x14ac:dyDescent="0.2">
      <c r="A23" s="325"/>
      <c r="B23" s="161" t="s">
        <v>348</v>
      </c>
      <c r="C23" s="161" t="s">
        <v>344</v>
      </c>
      <c r="E23" s="325"/>
      <c r="F23" s="161" t="s">
        <v>404</v>
      </c>
    </row>
    <row r="24" spans="1:6" ht="33.75" customHeight="1" x14ac:dyDescent="0.2">
      <c r="A24" s="325"/>
      <c r="B24" s="161" t="s">
        <v>349</v>
      </c>
      <c r="C24" s="161" t="s">
        <v>344</v>
      </c>
      <c r="E24" s="325"/>
      <c r="F24" s="161" t="s">
        <v>405</v>
      </c>
    </row>
    <row r="25" spans="1:6" ht="33.75" customHeight="1" x14ac:dyDescent="0.2">
      <c r="A25" s="325"/>
      <c r="B25" s="161" t="s">
        <v>350</v>
      </c>
      <c r="C25" s="161" t="s">
        <v>344</v>
      </c>
      <c r="E25" s="325"/>
      <c r="F25" s="161" t="s">
        <v>406</v>
      </c>
    </row>
    <row r="26" spans="1:6" ht="33.75" customHeight="1" x14ac:dyDescent="0.2">
      <c r="A26" s="325"/>
      <c r="B26" s="161" t="s">
        <v>351</v>
      </c>
      <c r="C26" s="161" t="s">
        <v>335</v>
      </c>
      <c r="E26" s="325"/>
      <c r="F26" s="161" t="s">
        <v>407</v>
      </c>
    </row>
    <row r="27" spans="1:6" ht="33.75" customHeight="1" x14ac:dyDescent="0.2">
      <c r="A27" s="325"/>
      <c r="B27" s="161" t="s">
        <v>352</v>
      </c>
      <c r="C27" s="161" t="s">
        <v>344</v>
      </c>
      <c r="E27" s="325"/>
      <c r="F27" s="161" t="s">
        <v>408</v>
      </c>
    </row>
    <row r="28" spans="1:6" ht="33.75" customHeight="1" x14ac:dyDescent="0.2">
      <c r="A28" s="325"/>
      <c r="B28" s="161" t="s">
        <v>353</v>
      </c>
      <c r="C28" s="161" t="s">
        <v>335</v>
      </c>
      <c r="E28" s="325"/>
      <c r="F28" s="161" t="s">
        <v>409</v>
      </c>
    </row>
    <row r="29" spans="1:6" ht="33.75" customHeight="1" x14ac:dyDescent="0.2">
      <c r="A29" s="325"/>
      <c r="B29" s="161" t="s">
        <v>354</v>
      </c>
      <c r="C29" s="161" t="s">
        <v>344</v>
      </c>
      <c r="E29" s="325"/>
      <c r="F29" s="161" t="s">
        <v>410</v>
      </c>
    </row>
    <row r="30" spans="1:6" ht="33.75" customHeight="1" x14ac:dyDescent="0.2">
      <c r="A30" s="325" t="s">
        <v>355</v>
      </c>
      <c r="B30" s="161" t="s">
        <v>356</v>
      </c>
      <c r="C30" s="161" t="s">
        <v>357</v>
      </c>
      <c r="E30" s="325"/>
      <c r="F30" s="161" t="s">
        <v>411</v>
      </c>
    </row>
    <row r="31" spans="1:6" ht="33.75" customHeight="1" x14ac:dyDescent="0.2">
      <c r="A31" s="325"/>
      <c r="B31" s="161" t="s">
        <v>358</v>
      </c>
      <c r="C31" s="161" t="s">
        <v>335</v>
      </c>
      <c r="E31" s="325"/>
      <c r="F31" s="161" t="s">
        <v>412</v>
      </c>
    </row>
    <row r="32" spans="1:6" ht="33.75" customHeight="1" x14ac:dyDescent="0.2">
      <c r="A32" s="325"/>
      <c r="B32" s="161" t="s">
        <v>359</v>
      </c>
      <c r="C32" s="161" t="s">
        <v>357</v>
      </c>
      <c r="E32" s="325"/>
      <c r="F32" s="161" t="s">
        <v>413</v>
      </c>
    </row>
    <row r="33" spans="1:6" ht="33.75" customHeight="1" x14ac:dyDescent="0.2">
      <c r="A33" s="325"/>
      <c r="B33" s="161" t="s">
        <v>360</v>
      </c>
      <c r="C33" s="161" t="s">
        <v>335</v>
      </c>
      <c r="E33" s="325"/>
      <c r="F33" s="161" t="s">
        <v>414</v>
      </c>
    </row>
    <row r="34" spans="1:6" ht="33.75" customHeight="1" x14ac:dyDescent="0.2">
      <c r="A34" s="325" t="s">
        <v>361</v>
      </c>
      <c r="B34" s="161" t="s">
        <v>362</v>
      </c>
      <c r="C34" s="161" t="s">
        <v>344</v>
      </c>
      <c r="E34" s="325" t="s">
        <v>415</v>
      </c>
      <c r="F34" s="161" t="s">
        <v>416</v>
      </c>
    </row>
    <row r="35" spans="1:6" ht="33.75" customHeight="1" x14ac:dyDescent="0.2">
      <c r="A35" s="325"/>
      <c r="B35" s="161" t="s">
        <v>363</v>
      </c>
      <c r="C35" s="161" t="s">
        <v>344</v>
      </c>
      <c r="E35" s="325"/>
      <c r="F35" s="161" t="s">
        <v>417</v>
      </c>
    </row>
    <row r="36" spans="1:6" ht="33.75" customHeight="1" x14ac:dyDescent="0.2">
      <c r="A36" s="325"/>
      <c r="B36" s="161" t="s">
        <v>364</v>
      </c>
      <c r="C36" s="161" t="s">
        <v>335</v>
      </c>
      <c r="E36" s="325"/>
      <c r="F36" s="161" t="s">
        <v>418</v>
      </c>
    </row>
    <row r="37" spans="1:6" ht="33.75" customHeight="1" x14ac:dyDescent="0.2">
      <c r="A37" s="325"/>
      <c r="B37" s="161" t="s">
        <v>365</v>
      </c>
      <c r="C37" s="161" t="s">
        <v>344</v>
      </c>
      <c r="E37" s="325"/>
      <c r="F37" s="161" t="s">
        <v>419</v>
      </c>
    </row>
    <row r="38" spans="1:6" ht="33.75" customHeight="1" x14ac:dyDescent="0.2">
      <c r="A38" s="325"/>
      <c r="B38" s="161" t="s">
        <v>366</v>
      </c>
      <c r="C38" s="161" t="s">
        <v>344</v>
      </c>
      <c r="E38" s="325"/>
      <c r="F38" s="161" t="s">
        <v>420</v>
      </c>
    </row>
    <row r="39" spans="1:6" ht="33.75" customHeight="1" x14ac:dyDescent="0.2">
      <c r="A39" s="325" t="s">
        <v>367</v>
      </c>
      <c r="B39" s="161" t="s">
        <v>368</v>
      </c>
      <c r="C39" s="161" t="s">
        <v>357</v>
      </c>
      <c r="E39" s="325"/>
      <c r="F39" s="161" t="s">
        <v>421</v>
      </c>
    </row>
    <row r="40" spans="1:6" ht="33.75" customHeight="1" x14ac:dyDescent="0.2">
      <c r="A40" s="325"/>
      <c r="B40" s="161" t="s">
        <v>369</v>
      </c>
      <c r="C40" s="161" t="s">
        <v>335</v>
      </c>
      <c r="E40" s="325"/>
      <c r="F40" s="161" t="s">
        <v>422</v>
      </c>
    </row>
    <row r="41" spans="1:6" ht="33.75" customHeight="1" x14ac:dyDescent="0.2">
      <c r="A41" s="325"/>
      <c r="B41" s="161" t="s">
        <v>370</v>
      </c>
      <c r="C41" s="161" t="s">
        <v>344</v>
      </c>
      <c r="E41" s="325"/>
      <c r="F41" s="161" t="s">
        <v>423</v>
      </c>
    </row>
    <row r="42" spans="1:6" ht="33.75" customHeight="1" x14ac:dyDescent="0.2">
      <c r="A42" s="325"/>
      <c r="B42" s="161" t="s">
        <v>371</v>
      </c>
      <c r="C42" s="161" t="s">
        <v>344</v>
      </c>
      <c r="E42" s="325"/>
      <c r="F42" s="161" t="s">
        <v>424</v>
      </c>
    </row>
    <row r="43" spans="1:6" ht="33.75" customHeight="1" x14ac:dyDescent="0.2">
      <c r="A43" s="325"/>
      <c r="B43" s="161" t="s">
        <v>372</v>
      </c>
      <c r="C43" s="161" t="s">
        <v>320</v>
      </c>
      <c r="E43" s="325"/>
      <c r="F43" s="161" t="s">
        <v>425</v>
      </c>
    </row>
    <row r="44" spans="1:6" ht="33.75" customHeight="1" x14ac:dyDescent="0.2">
      <c r="A44" s="325" t="s">
        <v>373</v>
      </c>
      <c r="B44" s="161" t="s">
        <v>374</v>
      </c>
      <c r="C44" s="161" t="s">
        <v>344</v>
      </c>
      <c r="E44" s="325" t="s">
        <v>426</v>
      </c>
      <c r="F44" s="161" t="s">
        <v>427</v>
      </c>
    </row>
    <row r="45" spans="1:6" ht="33.75" customHeight="1" x14ac:dyDescent="0.2">
      <c r="A45" s="325"/>
      <c r="B45" s="161" t="s">
        <v>375</v>
      </c>
      <c r="C45" s="161" t="s">
        <v>344</v>
      </c>
      <c r="E45" s="325"/>
      <c r="F45" s="161" t="s">
        <v>428</v>
      </c>
    </row>
    <row r="46" spans="1:6" ht="33.75" customHeight="1" x14ac:dyDescent="0.2">
      <c r="A46" s="325"/>
      <c r="B46" s="161" t="s">
        <v>376</v>
      </c>
      <c r="C46" s="161" t="s">
        <v>344</v>
      </c>
      <c r="E46" s="325"/>
      <c r="F46" s="161" t="s">
        <v>429</v>
      </c>
    </row>
    <row r="47" spans="1:6" ht="33.75" customHeight="1" x14ac:dyDescent="0.2">
      <c r="A47" s="325"/>
      <c r="B47" s="161" t="s">
        <v>377</v>
      </c>
      <c r="C47" s="161" t="s">
        <v>344</v>
      </c>
      <c r="E47" s="325"/>
      <c r="F47" s="161" t="s">
        <v>430</v>
      </c>
    </row>
    <row r="48" spans="1:6" ht="33.75" customHeight="1" x14ac:dyDescent="0.2">
      <c r="A48" s="325"/>
      <c r="B48" s="161" t="s">
        <v>378</v>
      </c>
      <c r="C48" s="161" t="s">
        <v>344</v>
      </c>
      <c r="E48" s="325"/>
      <c r="F48" s="161" t="s">
        <v>431</v>
      </c>
    </row>
    <row r="49" spans="1:6" ht="33.75" customHeight="1" x14ac:dyDescent="0.2">
      <c r="E49" s="325"/>
      <c r="F49" s="161" t="s">
        <v>432</v>
      </c>
    </row>
    <row r="50" spans="1:6" ht="33.75" customHeight="1" x14ac:dyDescent="0.2">
      <c r="A50" s="326" t="s">
        <v>379</v>
      </c>
      <c r="B50" s="327"/>
      <c r="C50" s="327"/>
      <c r="E50" s="325"/>
      <c r="F50" s="161" t="s">
        <v>433</v>
      </c>
    </row>
    <row r="51" spans="1:6" ht="33.75" customHeight="1" x14ac:dyDescent="0.2">
      <c r="A51" s="327"/>
      <c r="B51" s="327"/>
      <c r="C51" s="327"/>
      <c r="E51" s="325"/>
      <c r="F51" s="161" t="s">
        <v>434</v>
      </c>
    </row>
    <row r="52" spans="1:6" ht="33.75" customHeight="1" x14ac:dyDescent="0.2">
      <c r="E52" s="325" t="s">
        <v>435</v>
      </c>
      <c r="F52" s="161" t="s">
        <v>436</v>
      </c>
    </row>
    <row r="53" spans="1:6" ht="33.75" customHeight="1" x14ac:dyDescent="0.2">
      <c r="E53" s="325"/>
      <c r="F53" s="161" t="s">
        <v>437</v>
      </c>
    </row>
    <row r="54" spans="1:6" ht="33.75" customHeight="1" x14ac:dyDescent="0.2">
      <c r="E54" s="325"/>
      <c r="F54" s="161" t="s">
        <v>438</v>
      </c>
    </row>
    <row r="55" spans="1:6" ht="33.75" customHeight="1" x14ac:dyDescent="0.2">
      <c r="E55" s="325"/>
      <c r="F55" s="161" t="s">
        <v>413</v>
      </c>
    </row>
    <row r="56" spans="1:6" ht="33.75" customHeight="1" x14ac:dyDescent="0.2">
      <c r="E56" s="325"/>
      <c r="F56" s="161" t="s">
        <v>439</v>
      </c>
    </row>
    <row r="57" spans="1:6" ht="33.75" customHeight="1" x14ac:dyDescent="0.2">
      <c r="E57" s="325"/>
      <c r="F57" s="161" t="s">
        <v>440</v>
      </c>
    </row>
    <row r="58" spans="1:6" ht="33.75" customHeight="1" x14ac:dyDescent="0.2">
      <c r="E58" s="325"/>
      <c r="F58" s="161" t="s">
        <v>441</v>
      </c>
    </row>
    <row r="59" spans="1:6" ht="33.75" customHeight="1" x14ac:dyDescent="0.2">
      <c r="E59" s="325"/>
      <c r="F59" s="161" t="s">
        <v>442</v>
      </c>
    </row>
    <row r="60" spans="1:6" ht="33.75" customHeight="1" x14ac:dyDescent="0.2">
      <c r="E60" s="325" t="s">
        <v>443</v>
      </c>
      <c r="F60" s="161" t="s">
        <v>444</v>
      </c>
    </row>
    <row r="61" spans="1:6" ht="33.75" customHeight="1" x14ac:dyDescent="0.2">
      <c r="E61" s="325"/>
      <c r="F61" s="161" t="s">
        <v>445</v>
      </c>
    </row>
    <row r="62" spans="1:6" ht="33.75" customHeight="1" x14ac:dyDescent="0.2">
      <c r="E62" s="325"/>
      <c r="F62" s="161" t="s">
        <v>446</v>
      </c>
    </row>
    <row r="63" spans="1:6" ht="33.75" customHeight="1" x14ac:dyDescent="0.2">
      <c r="E63" s="325"/>
      <c r="F63" s="161" t="s">
        <v>447</v>
      </c>
    </row>
    <row r="64" spans="1:6" ht="33.75" customHeight="1" x14ac:dyDescent="0.2">
      <c r="E64" s="325"/>
      <c r="F64" s="161" t="s">
        <v>448</v>
      </c>
    </row>
    <row r="65" spans="5:6" ht="33.75" customHeight="1" x14ac:dyDescent="0.2">
      <c r="E65" s="325"/>
      <c r="F65" s="161" t="s">
        <v>449</v>
      </c>
    </row>
    <row r="66" spans="5:6" ht="33.75" customHeight="1" x14ac:dyDescent="0.2">
      <c r="E66" s="325"/>
      <c r="F66" s="161" t="s">
        <v>450</v>
      </c>
    </row>
    <row r="67" spans="5:6" ht="33.75" customHeight="1" x14ac:dyDescent="0.2">
      <c r="E67" s="325"/>
      <c r="F67" s="161" t="s">
        <v>451</v>
      </c>
    </row>
    <row r="68" spans="5:6" ht="33.75" customHeight="1" x14ac:dyDescent="0.2">
      <c r="E68" s="325"/>
      <c r="F68" s="161" t="s">
        <v>452</v>
      </c>
    </row>
    <row r="69" spans="5:6" ht="33.75" customHeight="1" x14ac:dyDescent="0.2">
      <c r="E69" s="325"/>
      <c r="F69" s="161" t="s">
        <v>453</v>
      </c>
    </row>
    <row r="70" spans="5:6" ht="33.75" customHeight="1" x14ac:dyDescent="0.2">
      <c r="E70" s="325"/>
      <c r="F70" s="161" t="s">
        <v>454</v>
      </c>
    </row>
    <row r="71" spans="5:6" ht="33.75" customHeight="1" x14ac:dyDescent="0.2">
      <c r="E71" s="325"/>
      <c r="F71" s="161" t="s">
        <v>455</v>
      </c>
    </row>
    <row r="72" spans="5:6" ht="33.75" customHeight="1" x14ac:dyDescent="0.2">
      <c r="E72" s="325"/>
      <c r="F72" s="161" t="s">
        <v>456</v>
      </c>
    </row>
    <row r="73" spans="5:6" ht="33.75" customHeight="1" x14ac:dyDescent="0.2">
      <c r="E73" s="325"/>
      <c r="F73" s="161" t="s">
        <v>457</v>
      </c>
    </row>
    <row r="74" spans="5:6" ht="33.75" customHeight="1" x14ac:dyDescent="0.2">
      <c r="E74" s="325"/>
      <c r="F74" s="161" t="s">
        <v>458</v>
      </c>
    </row>
    <row r="75" spans="5:6" ht="33.75" customHeight="1" x14ac:dyDescent="0.2">
      <c r="E75" s="325"/>
      <c r="F75" s="161" t="s">
        <v>459</v>
      </c>
    </row>
    <row r="76" spans="5:6" ht="33.75" customHeight="1" x14ac:dyDescent="0.2">
      <c r="E76" s="325"/>
      <c r="F76" s="161" t="s">
        <v>460</v>
      </c>
    </row>
    <row r="77" spans="5:6" ht="33.75" customHeight="1" x14ac:dyDescent="0.2">
      <c r="E77" s="325"/>
      <c r="F77" s="161" t="s">
        <v>461</v>
      </c>
    </row>
    <row r="78" spans="5:6" ht="33.75" customHeight="1" x14ac:dyDescent="0.2">
      <c r="E78" s="325"/>
      <c r="F78" s="161" t="s">
        <v>462</v>
      </c>
    </row>
    <row r="79" spans="5:6" ht="33.75" customHeight="1" x14ac:dyDescent="0.2">
      <c r="E79" s="325"/>
      <c r="F79" s="161" t="s">
        <v>463</v>
      </c>
    </row>
    <row r="80" spans="5:6" ht="33.75" customHeight="1" x14ac:dyDescent="0.2">
      <c r="E80" s="325"/>
      <c r="F80" s="161" t="s">
        <v>464</v>
      </c>
    </row>
    <row r="81" spans="5:7" ht="33.75" customHeight="1" x14ac:dyDescent="0.2">
      <c r="E81" s="325"/>
      <c r="F81" s="161" t="s">
        <v>465</v>
      </c>
    </row>
    <row r="82" spans="5:7" ht="33.75" customHeight="1" x14ac:dyDescent="0.2">
      <c r="E82" s="325"/>
      <c r="F82" s="161" t="s">
        <v>466</v>
      </c>
    </row>
    <row r="83" spans="5:7" ht="33.75" customHeight="1" x14ac:dyDescent="0.2">
      <c r="E83" s="325"/>
      <c r="F83" s="161" t="s">
        <v>467</v>
      </c>
    </row>
    <row r="84" spans="5:7" ht="33.75" customHeight="1" x14ac:dyDescent="0.2">
      <c r="E84" s="325"/>
      <c r="F84" s="161" t="s">
        <v>468</v>
      </c>
    </row>
    <row r="85" spans="5:7" ht="33.75" customHeight="1" x14ac:dyDescent="0.2">
      <c r="E85" s="325"/>
      <c r="F85" s="161" t="s">
        <v>469</v>
      </c>
    </row>
    <row r="87" spans="5:7" ht="19.5" customHeight="1" x14ac:dyDescent="0.2">
      <c r="E87" s="326" t="s">
        <v>470</v>
      </c>
      <c r="F87" s="327"/>
      <c r="G87" s="327"/>
    </row>
    <row r="88" spans="5:7" ht="19.5" customHeight="1" x14ac:dyDescent="0.2">
      <c r="E88" s="327"/>
      <c r="F88" s="327"/>
      <c r="G88" s="327"/>
    </row>
  </sheetData>
  <mergeCells count="17">
    <mergeCell ref="E2:E10"/>
    <mergeCell ref="E11:E33"/>
    <mergeCell ref="E34:E43"/>
    <mergeCell ref="E44:E51"/>
    <mergeCell ref="A2:A7"/>
    <mergeCell ref="A8:A12"/>
    <mergeCell ref="A13:A15"/>
    <mergeCell ref="A16:A18"/>
    <mergeCell ref="A19:A29"/>
    <mergeCell ref="A30:A33"/>
    <mergeCell ref="E52:E59"/>
    <mergeCell ref="E60:E85"/>
    <mergeCell ref="E87:G88"/>
    <mergeCell ref="A34:A38"/>
    <mergeCell ref="A39:A43"/>
    <mergeCell ref="A44:A48"/>
    <mergeCell ref="A50:C51"/>
  </mergeCells>
  <pageMargins left="0.7" right="0.7" top="0.75" bottom="0.75" header="0.3" footer="0.3"/>
  <pageSetup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D95E0-176C-4F7D-AFB7-5BF3191871DB}">
  <dimension ref="A1:T46"/>
  <sheetViews>
    <sheetView view="pageBreakPreview" zoomScale="80" zoomScaleNormal="70" zoomScaleSheetLayoutView="80" workbookViewId="0">
      <selection activeCell="G10" sqref="G10:H10"/>
    </sheetView>
  </sheetViews>
  <sheetFormatPr baseColWidth="10" defaultColWidth="11.42578125" defaultRowHeight="12.75" x14ac:dyDescent="0.2"/>
  <cols>
    <col min="1" max="1" width="2.5703125" style="1" customWidth="1"/>
    <col min="2" max="2" width="15.42578125" style="2" customWidth="1"/>
    <col min="3" max="3" width="10.28515625" style="2" customWidth="1"/>
    <col min="4" max="5" width="17" style="2" customWidth="1"/>
    <col min="6" max="8" width="17" style="3" customWidth="1"/>
    <col min="9" max="9" width="26.140625" style="3" customWidth="1"/>
    <col min="10" max="10" width="22.7109375" style="2" customWidth="1"/>
    <col min="11" max="14" width="20.5703125" style="2" customWidth="1"/>
    <col min="15" max="15" width="13.85546875" style="2" customWidth="1"/>
    <col min="16" max="16" width="9.28515625" style="2" customWidth="1"/>
    <col min="17" max="18" width="12.7109375" style="2" customWidth="1"/>
    <col min="19" max="19" width="11.42578125" style="2"/>
    <col min="20" max="20" width="14.7109375" style="2" bestFit="1" customWidth="1"/>
    <col min="21" max="16384" width="11.42578125" style="2"/>
  </cols>
  <sheetData>
    <row r="1" spans="2:20" ht="13.5" thickBot="1" x14ac:dyDescent="0.25"/>
    <row r="2" spans="2:20" ht="26.25" customHeight="1" x14ac:dyDescent="0.2">
      <c r="B2" s="202"/>
      <c r="C2" s="203"/>
      <c r="D2" s="203"/>
      <c r="E2" s="203"/>
      <c r="F2" s="393" t="s">
        <v>0</v>
      </c>
      <c r="G2" s="393"/>
      <c r="H2" s="393"/>
      <c r="I2" s="393"/>
      <c r="J2" s="393"/>
      <c r="K2" s="393"/>
      <c r="L2" s="393"/>
      <c r="M2" s="393"/>
      <c r="N2" s="393"/>
      <c r="O2" s="393"/>
      <c r="P2" s="393"/>
      <c r="Q2" s="393"/>
      <c r="R2" s="394"/>
    </row>
    <row r="3" spans="2:20" ht="100.5" customHeight="1" x14ac:dyDescent="0.2">
      <c r="B3" s="204"/>
      <c r="C3" s="205"/>
      <c r="D3" s="205"/>
      <c r="E3" s="205"/>
      <c r="F3" s="395" t="s">
        <v>512</v>
      </c>
      <c r="G3" s="395"/>
      <c r="H3" s="395"/>
      <c r="I3" s="395"/>
      <c r="J3" s="395"/>
      <c r="K3" s="395"/>
      <c r="L3" s="395"/>
      <c r="M3" s="395"/>
      <c r="N3" s="395"/>
      <c r="O3" s="395"/>
      <c r="P3" s="395"/>
      <c r="Q3" s="395"/>
      <c r="R3" s="396"/>
    </row>
    <row r="4" spans="2:20" ht="29.25" customHeight="1" thickBot="1" x14ac:dyDescent="0.25">
      <c r="B4" s="206"/>
      <c r="C4" s="207"/>
      <c r="D4" s="207"/>
      <c r="E4" s="207"/>
      <c r="F4" s="314" t="s">
        <v>513</v>
      </c>
      <c r="G4" s="314"/>
      <c r="H4" s="314"/>
      <c r="I4" s="315" t="s">
        <v>1</v>
      </c>
      <c r="J4" s="315"/>
      <c r="K4" s="315"/>
      <c r="L4" s="315" t="s">
        <v>313</v>
      </c>
      <c r="M4" s="315"/>
      <c r="N4" s="315"/>
      <c r="O4" s="397"/>
      <c r="P4" s="397"/>
      <c r="Q4" s="397"/>
      <c r="R4" s="398"/>
    </row>
    <row r="5" spans="2:20" ht="17.25" customHeight="1" x14ac:dyDescent="0.2">
      <c r="B5" s="5"/>
      <c r="C5" s="5"/>
      <c r="D5" s="6"/>
      <c r="E5" s="6"/>
      <c r="F5" s="7"/>
      <c r="G5" s="7"/>
      <c r="H5" s="7"/>
      <c r="I5" s="7"/>
      <c r="J5" s="6"/>
      <c r="K5" s="6"/>
      <c r="L5" s="6"/>
      <c r="M5" s="6"/>
      <c r="N5" s="6"/>
      <c r="O5" s="6"/>
      <c r="P5" s="6"/>
      <c r="Q5" s="6"/>
    </row>
    <row r="6" spans="2:20" ht="20.25" customHeight="1" thickBot="1" x14ac:dyDescent="0.3">
      <c r="B6" s="341" t="s">
        <v>22</v>
      </c>
      <c r="C6" s="341"/>
      <c r="D6" s="341"/>
      <c r="E6" s="341"/>
      <c r="F6" s="341"/>
      <c r="G6" s="341"/>
      <c r="H6" s="341"/>
      <c r="I6" s="341"/>
      <c r="J6" s="341"/>
      <c r="K6" s="341"/>
      <c r="L6" s="341"/>
      <c r="M6" s="341"/>
      <c r="N6" s="341"/>
      <c r="O6" s="341"/>
      <c r="P6" s="341"/>
      <c r="Q6" s="341"/>
      <c r="R6" s="89"/>
    </row>
    <row r="7" spans="2:20" ht="36" customHeight="1" x14ac:dyDescent="0.25">
      <c r="B7" s="342" t="s">
        <v>273</v>
      </c>
      <c r="C7" s="343"/>
      <c r="D7" s="343"/>
      <c r="E7" s="343"/>
      <c r="F7" s="343"/>
      <c r="G7" s="343"/>
      <c r="H7" s="344"/>
      <c r="I7" s="347" t="s">
        <v>106</v>
      </c>
      <c r="J7" s="348"/>
      <c r="K7" s="348"/>
      <c r="L7" s="348"/>
      <c r="M7" s="348"/>
      <c r="N7" s="348"/>
      <c r="O7" s="348"/>
      <c r="P7" s="348"/>
      <c r="Q7" s="349"/>
      <c r="R7" s="89"/>
    </row>
    <row r="8" spans="2:20" ht="36" customHeight="1" x14ac:dyDescent="0.25">
      <c r="B8" s="334" t="s">
        <v>24</v>
      </c>
      <c r="C8" s="335" t="s">
        <v>23</v>
      </c>
      <c r="D8" s="335"/>
      <c r="E8" s="335" t="s">
        <v>76</v>
      </c>
      <c r="F8" s="335"/>
      <c r="G8" s="335" t="s">
        <v>26</v>
      </c>
      <c r="H8" s="336"/>
      <c r="I8" s="350" t="s">
        <v>23</v>
      </c>
      <c r="J8" s="345" t="s">
        <v>24</v>
      </c>
      <c r="K8" s="345" t="s">
        <v>108</v>
      </c>
      <c r="L8" s="345"/>
      <c r="M8" s="345" t="s">
        <v>109</v>
      </c>
      <c r="N8" s="345"/>
      <c r="O8" s="345" t="s">
        <v>107</v>
      </c>
      <c r="P8" s="345"/>
      <c r="Q8" s="346"/>
      <c r="R8" s="89"/>
    </row>
    <row r="9" spans="2:20" ht="35.25" customHeight="1" x14ac:dyDescent="0.25">
      <c r="B9" s="334"/>
      <c r="C9" s="335"/>
      <c r="D9" s="335"/>
      <c r="E9" s="335"/>
      <c r="F9" s="335"/>
      <c r="G9" s="335"/>
      <c r="H9" s="336"/>
      <c r="I9" s="350"/>
      <c r="J9" s="345"/>
      <c r="K9" s="345" t="s">
        <v>25</v>
      </c>
      <c r="L9" s="345"/>
      <c r="M9" s="345" t="s">
        <v>25</v>
      </c>
      <c r="N9" s="345"/>
      <c r="O9" s="345" t="s">
        <v>25</v>
      </c>
      <c r="P9" s="345"/>
      <c r="Q9" s="346"/>
      <c r="R9" s="89"/>
    </row>
    <row r="10" spans="2:20" ht="114" customHeight="1" x14ac:dyDescent="0.2">
      <c r="B10" s="14">
        <v>5</v>
      </c>
      <c r="C10" s="191" t="s">
        <v>110</v>
      </c>
      <c r="D10" s="191"/>
      <c r="E10" s="194" t="s">
        <v>301</v>
      </c>
      <c r="F10" s="194"/>
      <c r="G10" s="194" t="s">
        <v>297</v>
      </c>
      <c r="H10" s="337"/>
      <c r="I10" s="74" t="s">
        <v>27</v>
      </c>
      <c r="J10" s="15">
        <v>5</v>
      </c>
      <c r="K10" s="353" t="s">
        <v>111</v>
      </c>
      <c r="L10" s="194"/>
      <c r="M10" s="353" t="s">
        <v>112</v>
      </c>
      <c r="N10" s="353"/>
      <c r="O10" s="351" t="s">
        <v>113</v>
      </c>
      <c r="P10" s="351"/>
      <c r="Q10" s="352"/>
      <c r="R10" s="103"/>
    </row>
    <row r="11" spans="2:20" ht="114" customHeight="1" x14ac:dyDescent="0.2">
      <c r="B11" s="40">
        <v>4</v>
      </c>
      <c r="C11" s="192" t="s">
        <v>5</v>
      </c>
      <c r="D11" s="192"/>
      <c r="E11" s="194" t="s">
        <v>302</v>
      </c>
      <c r="F11" s="194"/>
      <c r="G11" s="194" t="s">
        <v>298</v>
      </c>
      <c r="H11" s="337"/>
      <c r="I11" s="74" t="s">
        <v>28</v>
      </c>
      <c r="J11" s="15">
        <v>4</v>
      </c>
      <c r="K11" s="353" t="s">
        <v>114</v>
      </c>
      <c r="L11" s="194"/>
      <c r="M11" s="353" t="s">
        <v>115</v>
      </c>
      <c r="N11" s="353"/>
      <c r="O11" s="351" t="s">
        <v>116</v>
      </c>
      <c r="P11" s="351"/>
      <c r="Q11" s="352"/>
      <c r="R11" s="103"/>
    </row>
    <row r="12" spans="2:20" ht="142.5" customHeight="1" x14ac:dyDescent="0.2">
      <c r="B12" s="134">
        <v>3</v>
      </c>
      <c r="C12" s="192" t="s">
        <v>2</v>
      </c>
      <c r="D12" s="192"/>
      <c r="E12" s="194" t="s">
        <v>303</v>
      </c>
      <c r="F12" s="194"/>
      <c r="G12" s="194" t="s">
        <v>296</v>
      </c>
      <c r="H12" s="337"/>
      <c r="I12" s="74" t="s">
        <v>29</v>
      </c>
      <c r="J12" s="15">
        <v>3</v>
      </c>
      <c r="K12" s="353" t="s">
        <v>117</v>
      </c>
      <c r="L12" s="194"/>
      <c r="M12" s="353" t="s">
        <v>118</v>
      </c>
      <c r="N12" s="353"/>
      <c r="O12" s="351" t="s">
        <v>119</v>
      </c>
      <c r="P12" s="351"/>
      <c r="Q12" s="352"/>
      <c r="R12" s="103"/>
    </row>
    <row r="13" spans="2:20" ht="114" customHeight="1" x14ac:dyDescent="0.2">
      <c r="B13" s="40">
        <v>2</v>
      </c>
      <c r="C13" s="192" t="s">
        <v>3</v>
      </c>
      <c r="D13" s="192"/>
      <c r="E13" s="194" t="s">
        <v>304</v>
      </c>
      <c r="F13" s="194"/>
      <c r="G13" s="194" t="s">
        <v>299</v>
      </c>
      <c r="H13" s="337"/>
      <c r="I13" s="74" t="s">
        <v>30</v>
      </c>
      <c r="J13" s="15">
        <v>2</v>
      </c>
      <c r="K13" s="353" t="s">
        <v>120</v>
      </c>
      <c r="L13" s="194"/>
      <c r="M13" s="353" t="s">
        <v>121</v>
      </c>
      <c r="N13" s="353"/>
      <c r="O13" s="351" t="s">
        <v>122</v>
      </c>
      <c r="P13" s="351"/>
      <c r="Q13" s="352"/>
      <c r="R13" s="104"/>
      <c r="T13" s="105"/>
    </row>
    <row r="14" spans="2:20" ht="114" customHeight="1" thickBot="1" x14ac:dyDescent="0.25">
      <c r="B14" s="71">
        <v>1</v>
      </c>
      <c r="C14" s="340" t="s">
        <v>123</v>
      </c>
      <c r="D14" s="340"/>
      <c r="E14" s="338" t="s">
        <v>305</v>
      </c>
      <c r="F14" s="338"/>
      <c r="G14" s="338" t="s">
        <v>300</v>
      </c>
      <c r="H14" s="339"/>
      <c r="I14" s="93" t="s">
        <v>31</v>
      </c>
      <c r="J14" s="36">
        <v>1</v>
      </c>
      <c r="K14" s="363" t="s">
        <v>124</v>
      </c>
      <c r="L14" s="338"/>
      <c r="M14" s="363" t="s">
        <v>125</v>
      </c>
      <c r="N14" s="363"/>
      <c r="O14" s="371" t="s">
        <v>126</v>
      </c>
      <c r="P14" s="371"/>
      <c r="Q14" s="372"/>
      <c r="R14" s="103"/>
      <c r="T14" s="105"/>
    </row>
    <row r="15" spans="2:20" ht="33" customHeight="1" thickBot="1" x14ac:dyDescent="0.25">
      <c r="B15" s="1"/>
      <c r="C15" s="1"/>
      <c r="D15" s="7"/>
      <c r="E15" s="7"/>
      <c r="F15" s="7"/>
      <c r="G15" s="7"/>
      <c r="H15" s="7"/>
      <c r="I15" s="7"/>
      <c r="J15" s="7"/>
      <c r="K15" s="7"/>
      <c r="L15" s="7"/>
      <c r="M15" s="7"/>
      <c r="N15" s="7"/>
      <c r="O15" s="7"/>
      <c r="P15" s="7"/>
      <c r="Q15" s="7"/>
    </row>
    <row r="16" spans="2:20" ht="33" customHeight="1" thickBot="1" x14ac:dyDescent="0.25">
      <c r="B16" s="364" t="s">
        <v>32</v>
      </c>
      <c r="C16" s="365"/>
      <c r="D16" s="365"/>
      <c r="E16" s="365"/>
      <c r="F16" s="365"/>
      <c r="G16" s="365"/>
      <c r="H16" s="366"/>
      <c r="I16" s="367" t="s">
        <v>33</v>
      </c>
      <c r="J16" s="368"/>
      <c r="K16" s="368"/>
      <c r="L16" s="369"/>
      <c r="M16" s="369"/>
      <c r="N16" s="369"/>
      <c r="O16" s="369"/>
      <c r="P16" s="369"/>
      <c r="Q16" s="369"/>
      <c r="R16" s="370"/>
    </row>
    <row r="17" spans="2:18" ht="72.75" customHeight="1" thickBot="1" x14ac:dyDescent="0.25">
      <c r="B17" s="42"/>
      <c r="C17" s="5"/>
      <c r="D17" s="361"/>
      <c r="E17" s="362"/>
      <c r="F17" s="362"/>
      <c r="G17" s="362"/>
      <c r="H17" s="362"/>
      <c r="I17" s="68" t="s">
        <v>127</v>
      </c>
      <c r="J17" s="69" t="s">
        <v>128</v>
      </c>
      <c r="K17" s="70" t="s">
        <v>129</v>
      </c>
      <c r="L17" s="75" t="s">
        <v>38</v>
      </c>
      <c r="M17" s="354" t="s">
        <v>130</v>
      </c>
      <c r="N17" s="355"/>
      <c r="O17" s="355"/>
      <c r="P17" s="355"/>
      <c r="Q17" s="355"/>
      <c r="R17" s="356"/>
    </row>
    <row r="18" spans="2:18" ht="51.75" customHeight="1" thickBot="1" x14ac:dyDescent="0.25">
      <c r="B18" s="42"/>
      <c r="C18" s="45"/>
      <c r="D18" s="46">
        <v>1</v>
      </c>
      <c r="E18" s="47">
        <v>2</v>
      </c>
      <c r="F18" s="47">
        <v>3</v>
      </c>
      <c r="G18" s="47">
        <v>4</v>
      </c>
      <c r="H18" s="47">
        <v>5</v>
      </c>
      <c r="I18" s="332" t="s">
        <v>50</v>
      </c>
      <c r="J18" s="66" t="s">
        <v>56</v>
      </c>
      <c r="K18" s="67">
        <v>20</v>
      </c>
      <c r="L18" s="76" t="s">
        <v>131</v>
      </c>
      <c r="M18" s="357">
        <v>0</v>
      </c>
      <c r="N18" s="358"/>
      <c r="O18" s="358"/>
      <c r="P18" s="358"/>
      <c r="Q18" s="358"/>
      <c r="R18" s="359"/>
    </row>
    <row r="19" spans="2:18" ht="53.25" customHeight="1" x14ac:dyDescent="0.2">
      <c r="B19" s="405"/>
      <c r="C19" s="48">
        <v>5</v>
      </c>
      <c r="D19" s="49" t="s">
        <v>20</v>
      </c>
      <c r="E19" s="50" t="s">
        <v>20</v>
      </c>
      <c r="F19" s="51" t="s">
        <v>34</v>
      </c>
      <c r="G19" s="51" t="s">
        <v>34</v>
      </c>
      <c r="H19" s="86" t="s">
        <v>34</v>
      </c>
      <c r="I19" s="333"/>
      <c r="J19" s="43" t="s">
        <v>132</v>
      </c>
      <c r="K19" s="44">
        <v>15</v>
      </c>
      <c r="L19" s="76" t="s">
        <v>133</v>
      </c>
      <c r="M19" s="357">
        <v>1</v>
      </c>
      <c r="N19" s="358"/>
      <c r="O19" s="358"/>
      <c r="P19" s="358"/>
      <c r="Q19" s="358"/>
      <c r="R19" s="359"/>
    </row>
    <row r="20" spans="2:18" ht="53.25" customHeight="1" thickBot="1" x14ac:dyDescent="0.25">
      <c r="B20" s="406"/>
      <c r="C20" s="52">
        <v>4</v>
      </c>
      <c r="D20" s="53" t="s">
        <v>21</v>
      </c>
      <c r="E20" s="54" t="s">
        <v>20</v>
      </c>
      <c r="F20" s="54" t="s">
        <v>20</v>
      </c>
      <c r="G20" s="55" t="s">
        <v>34</v>
      </c>
      <c r="H20" s="87" t="s">
        <v>34</v>
      </c>
      <c r="I20" s="333"/>
      <c r="J20" s="43" t="s">
        <v>315</v>
      </c>
      <c r="K20" s="44">
        <v>10</v>
      </c>
      <c r="L20" s="73" t="s">
        <v>134</v>
      </c>
      <c r="M20" s="360">
        <v>2</v>
      </c>
      <c r="N20" s="231"/>
      <c r="O20" s="231"/>
      <c r="P20" s="231"/>
      <c r="Q20" s="231"/>
      <c r="R20" s="232"/>
    </row>
    <row r="21" spans="2:18" ht="53.25" customHeight="1" x14ac:dyDescent="0.2">
      <c r="B21" s="406"/>
      <c r="C21" s="52">
        <v>3</v>
      </c>
      <c r="D21" s="56" t="s">
        <v>36</v>
      </c>
      <c r="E21" s="57" t="s">
        <v>21</v>
      </c>
      <c r="F21" s="54" t="s">
        <v>20</v>
      </c>
      <c r="G21" s="55" t="s">
        <v>34</v>
      </c>
      <c r="H21" s="87" t="s">
        <v>34</v>
      </c>
      <c r="I21" s="331"/>
      <c r="J21" s="43" t="s">
        <v>314</v>
      </c>
      <c r="K21" s="44">
        <v>10</v>
      </c>
    </row>
    <row r="22" spans="2:18" ht="53.25" customHeight="1" x14ac:dyDescent="0.2">
      <c r="B22" s="406"/>
      <c r="C22" s="52">
        <v>2</v>
      </c>
      <c r="D22" s="56" t="s">
        <v>36</v>
      </c>
      <c r="E22" s="58" t="s">
        <v>36</v>
      </c>
      <c r="F22" s="57" t="s">
        <v>21</v>
      </c>
      <c r="G22" s="54" t="s">
        <v>20</v>
      </c>
      <c r="H22" s="87" t="s">
        <v>34</v>
      </c>
      <c r="I22" s="330" t="s">
        <v>52</v>
      </c>
      <c r="J22" s="43" t="s">
        <v>57</v>
      </c>
      <c r="K22" s="44">
        <v>20</v>
      </c>
    </row>
    <row r="23" spans="2:18" ht="53.25" customHeight="1" thickBot="1" x14ac:dyDescent="0.25">
      <c r="B23" s="407"/>
      <c r="C23" s="59">
        <v>1</v>
      </c>
      <c r="D23" s="60" t="s">
        <v>36</v>
      </c>
      <c r="E23" s="61" t="s">
        <v>36</v>
      </c>
      <c r="F23" s="62" t="s">
        <v>21</v>
      </c>
      <c r="G23" s="63" t="s">
        <v>20</v>
      </c>
      <c r="H23" s="88" t="s">
        <v>20</v>
      </c>
      <c r="I23" s="331"/>
      <c r="J23" s="43" t="s">
        <v>135</v>
      </c>
      <c r="K23" s="64">
        <v>15</v>
      </c>
    </row>
    <row r="24" spans="2:18" ht="53.25" customHeight="1" x14ac:dyDescent="0.2">
      <c r="F24" s="2"/>
      <c r="G24" s="2"/>
      <c r="H24" s="2"/>
      <c r="I24" s="330" t="s">
        <v>53</v>
      </c>
      <c r="J24" s="43" t="s">
        <v>58</v>
      </c>
      <c r="K24" s="44">
        <v>20</v>
      </c>
    </row>
    <row r="25" spans="2:18" ht="53.25" customHeight="1" x14ac:dyDescent="0.2">
      <c r="F25" s="2"/>
      <c r="G25" s="2"/>
      <c r="H25" s="2"/>
      <c r="I25" s="331"/>
      <c r="J25" s="43" t="s">
        <v>136</v>
      </c>
      <c r="K25" s="64">
        <v>10</v>
      </c>
    </row>
    <row r="26" spans="2:18" ht="53.25" customHeight="1" x14ac:dyDescent="0.2">
      <c r="F26" s="2"/>
      <c r="G26" s="2"/>
      <c r="H26" s="2"/>
      <c r="I26" s="330" t="s">
        <v>54</v>
      </c>
      <c r="J26" s="43" t="s">
        <v>59</v>
      </c>
      <c r="K26" s="64">
        <v>20</v>
      </c>
    </row>
    <row r="27" spans="2:18" ht="53.25" customHeight="1" x14ac:dyDescent="0.2">
      <c r="F27" s="2"/>
      <c r="G27" s="2"/>
      <c r="H27" s="2"/>
      <c r="I27" s="331"/>
      <c r="J27" s="43" t="s">
        <v>137</v>
      </c>
      <c r="K27" s="64">
        <v>10</v>
      </c>
    </row>
    <row r="28" spans="2:18" ht="53.25" customHeight="1" x14ac:dyDescent="0.2">
      <c r="F28" s="2"/>
      <c r="G28" s="2"/>
      <c r="H28" s="2"/>
      <c r="I28" s="330" t="s">
        <v>55</v>
      </c>
      <c r="J28" s="43" t="s">
        <v>60</v>
      </c>
      <c r="K28" s="64">
        <v>20</v>
      </c>
    </row>
    <row r="29" spans="2:18" ht="53.25" customHeight="1" x14ac:dyDescent="0.2">
      <c r="F29" s="2"/>
      <c r="G29" s="2"/>
      <c r="H29" s="2"/>
      <c r="I29" s="331"/>
      <c r="J29" s="43" t="s">
        <v>138</v>
      </c>
      <c r="K29" s="64">
        <v>10</v>
      </c>
    </row>
    <row r="30" spans="2:18" ht="53.25" customHeight="1" thickBot="1" x14ac:dyDescent="0.25">
      <c r="F30" s="2"/>
      <c r="G30" s="2"/>
      <c r="H30" s="2"/>
      <c r="I30" s="328" t="s">
        <v>139</v>
      </c>
      <c r="J30" s="329"/>
      <c r="K30" s="65">
        <v>100</v>
      </c>
    </row>
    <row r="31" spans="2:18" ht="59.25" customHeight="1" thickBot="1" x14ac:dyDescent="0.25">
      <c r="B31" s="1"/>
      <c r="C31" s="1"/>
      <c r="D31" s="7"/>
      <c r="E31" s="7"/>
      <c r="F31" s="7"/>
      <c r="G31" s="7"/>
      <c r="H31" s="7"/>
      <c r="I31" s="7"/>
      <c r="J31" s="7"/>
      <c r="K31" s="78"/>
      <c r="L31" s="77"/>
      <c r="M31" s="78"/>
      <c r="N31" s="77"/>
      <c r="O31" s="79"/>
      <c r="R31" s="80"/>
    </row>
    <row r="32" spans="2:18" ht="59.25" customHeight="1" thickBot="1" x14ac:dyDescent="0.25">
      <c r="B32" s="376" t="s">
        <v>140</v>
      </c>
      <c r="C32" s="377"/>
      <c r="D32" s="377"/>
      <c r="E32" s="377"/>
      <c r="F32" s="377"/>
      <c r="G32" s="377"/>
      <c r="H32" s="377"/>
      <c r="I32" s="377"/>
      <c r="J32" s="377"/>
      <c r="K32" s="377"/>
      <c r="L32" s="377"/>
      <c r="M32" s="377"/>
      <c r="N32" s="377"/>
      <c r="O32" s="378"/>
    </row>
    <row r="33" spans="2:18" ht="40.5" customHeight="1" x14ac:dyDescent="0.2">
      <c r="B33" s="399" t="s">
        <v>141</v>
      </c>
      <c r="C33" s="400"/>
      <c r="D33" s="400"/>
      <c r="E33" s="400"/>
      <c r="F33" s="400"/>
      <c r="G33" s="401" t="s">
        <v>106</v>
      </c>
      <c r="H33" s="401"/>
      <c r="I33" s="401"/>
      <c r="J33" s="402"/>
      <c r="K33" s="96"/>
      <c r="L33" s="97"/>
      <c r="M33" s="385" t="s">
        <v>106</v>
      </c>
      <c r="N33" s="385"/>
      <c r="O33" s="386"/>
      <c r="P33" s="5"/>
      <c r="Q33" s="5"/>
      <c r="R33" s="5"/>
    </row>
    <row r="34" spans="2:18" ht="40.5" customHeight="1" x14ac:dyDescent="0.2">
      <c r="B34" s="403" t="s">
        <v>142</v>
      </c>
      <c r="C34" s="404"/>
      <c r="D34" s="404" t="s">
        <v>143</v>
      </c>
      <c r="E34" s="404"/>
      <c r="F34" s="404"/>
      <c r="G34" s="388" t="s">
        <v>142</v>
      </c>
      <c r="H34" s="388"/>
      <c r="I34" s="388" t="s">
        <v>144</v>
      </c>
      <c r="J34" s="389"/>
      <c r="K34" s="98"/>
      <c r="L34" s="99"/>
      <c r="M34" s="82">
        <v>1</v>
      </c>
      <c r="N34" s="82">
        <v>2</v>
      </c>
      <c r="O34" s="94">
        <v>3</v>
      </c>
      <c r="P34" s="5"/>
      <c r="Q34" s="5"/>
      <c r="R34" s="5"/>
    </row>
    <row r="35" spans="2:18" ht="66" customHeight="1" x14ac:dyDescent="0.2">
      <c r="B35" s="40" t="s">
        <v>145</v>
      </c>
      <c r="C35" s="16">
        <v>3</v>
      </c>
      <c r="D35" s="191" t="s">
        <v>146</v>
      </c>
      <c r="E35" s="191"/>
      <c r="F35" s="191"/>
      <c r="G35" s="15" t="s">
        <v>147</v>
      </c>
      <c r="H35" s="15">
        <v>3</v>
      </c>
      <c r="I35" s="264" t="s">
        <v>148</v>
      </c>
      <c r="J35" s="390"/>
      <c r="K35" s="382" t="s">
        <v>141</v>
      </c>
      <c r="L35" s="82">
        <v>3</v>
      </c>
      <c r="M35" s="57" t="s">
        <v>2</v>
      </c>
      <c r="N35" s="57" t="s">
        <v>2</v>
      </c>
      <c r="O35" s="106" t="s">
        <v>149</v>
      </c>
      <c r="P35" s="7"/>
      <c r="Q35" s="7"/>
      <c r="R35" s="80"/>
    </row>
    <row r="36" spans="2:18" ht="66" customHeight="1" x14ac:dyDescent="0.2">
      <c r="B36" s="40" t="s">
        <v>150</v>
      </c>
      <c r="C36" s="16">
        <v>2</v>
      </c>
      <c r="D36" s="191" t="s">
        <v>151</v>
      </c>
      <c r="E36" s="191"/>
      <c r="F36" s="191"/>
      <c r="G36" s="15" t="s">
        <v>152</v>
      </c>
      <c r="H36" s="15">
        <v>2</v>
      </c>
      <c r="I36" s="264" t="s">
        <v>153</v>
      </c>
      <c r="J36" s="390"/>
      <c r="K36" s="383"/>
      <c r="L36" s="82">
        <v>2</v>
      </c>
      <c r="M36" s="95" t="s">
        <v>3</v>
      </c>
      <c r="N36" s="57" t="s">
        <v>2</v>
      </c>
      <c r="O36" s="107" t="s">
        <v>2</v>
      </c>
      <c r="P36" s="7"/>
      <c r="Q36" s="7"/>
      <c r="R36" s="80"/>
    </row>
    <row r="37" spans="2:18" ht="66" customHeight="1" thickBot="1" x14ac:dyDescent="0.25">
      <c r="B37" s="71" t="s">
        <v>154</v>
      </c>
      <c r="C37" s="81">
        <v>1</v>
      </c>
      <c r="D37" s="387" t="s">
        <v>155</v>
      </c>
      <c r="E37" s="387"/>
      <c r="F37" s="387"/>
      <c r="G37" s="36" t="s">
        <v>156</v>
      </c>
      <c r="H37" s="36">
        <v>1</v>
      </c>
      <c r="I37" s="391" t="s">
        <v>157</v>
      </c>
      <c r="J37" s="392"/>
      <c r="K37" s="384"/>
      <c r="L37" s="83">
        <v>1</v>
      </c>
      <c r="M37" s="84" t="s">
        <v>3</v>
      </c>
      <c r="N37" s="84" t="s">
        <v>3</v>
      </c>
      <c r="O37" s="108" t="s">
        <v>2</v>
      </c>
      <c r="P37" s="7"/>
      <c r="Q37" s="7"/>
      <c r="R37" s="80"/>
    </row>
    <row r="38" spans="2:18" ht="29.25" customHeight="1" x14ac:dyDescent="0.2">
      <c r="B38" s="1"/>
      <c r="C38" s="1"/>
      <c r="D38" s="7"/>
      <c r="E38" s="7"/>
      <c r="F38" s="7"/>
      <c r="G38" s="7"/>
      <c r="H38" s="7"/>
      <c r="I38" s="7"/>
      <c r="J38" s="7"/>
      <c r="K38" s="7"/>
      <c r="L38" s="7"/>
      <c r="M38" s="7"/>
      <c r="N38" s="7"/>
      <c r="O38" s="7"/>
      <c r="P38" s="7"/>
      <c r="Q38" s="7"/>
      <c r="R38" s="80"/>
    </row>
    <row r="39" spans="2:18" ht="30.75" customHeight="1" x14ac:dyDescent="0.2">
      <c r="B39" s="1"/>
      <c r="C39" s="1"/>
      <c r="D39" s="7"/>
      <c r="E39" s="7"/>
      <c r="F39" s="7"/>
      <c r="G39" s="7"/>
      <c r="H39" s="7"/>
      <c r="I39" s="7"/>
      <c r="J39" s="7"/>
      <c r="L39" s="90"/>
      <c r="M39" s="373" t="s">
        <v>158</v>
      </c>
      <c r="N39" s="374"/>
      <c r="O39" s="375"/>
      <c r="P39" s="7"/>
      <c r="Q39" s="7"/>
      <c r="R39" s="80"/>
    </row>
    <row r="40" spans="2:18" ht="30.75" customHeight="1" x14ac:dyDescent="0.2">
      <c r="B40" s="1"/>
      <c r="C40" s="1"/>
      <c r="D40" s="7"/>
      <c r="E40" s="7"/>
      <c r="F40" s="7"/>
      <c r="G40" s="7"/>
      <c r="H40" s="7"/>
      <c r="I40" s="7"/>
      <c r="J40" s="7"/>
      <c r="L40" s="91"/>
      <c r="M40" s="373" t="s">
        <v>159</v>
      </c>
      <c r="N40" s="374"/>
      <c r="O40" s="375"/>
      <c r="P40" s="7"/>
      <c r="Q40" s="7"/>
      <c r="R40" s="80"/>
    </row>
    <row r="41" spans="2:18" ht="30.75" customHeight="1" x14ac:dyDescent="0.2">
      <c r="B41" s="1"/>
      <c r="C41" s="1"/>
      <c r="D41" s="7"/>
      <c r="E41" s="7"/>
      <c r="F41" s="7"/>
      <c r="G41" s="7"/>
      <c r="H41" s="7"/>
      <c r="I41" s="7"/>
      <c r="J41" s="7"/>
      <c r="L41" s="92"/>
      <c r="M41" s="373" t="s">
        <v>160</v>
      </c>
      <c r="N41" s="374"/>
      <c r="O41" s="375"/>
      <c r="P41" s="7"/>
      <c r="Q41" s="7"/>
      <c r="R41" s="80"/>
    </row>
    <row r="42" spans="2:18" ht="30.75" customHeight="1" x14ac:dyDescent="0.2">
      <c r="B42" s="1"/>
      <c r="C42" s="1"/>
      <c r="D42" s="7"/>
      <c r="E42" s="7"/>
      <c r="F42" s="7"/>
      <c r="G42" s="7"/>
      <c r="H42" s="7"/>
      <c r="I42" s="7"/>
      <c r="J42" s="7"/>
      <c r="M42" s="85"/>
      <c r="N42" s="85"/>
      <c r="O42" s="85"/>
      <c r="P42" s="7"/>
      <c r="Q42" s="7"/>
      <c r="R42" s="80"/>
    </row>
    <row r="43" spans="2:18" ht="30.75" customHeight="1" x14ac:dyDescent="0.2">
      <c r="B43" s="379" t="s">
        <v>63</v>
      </c>
      <c r="C43" s="380"/>
      <c r="D43" s="381"/>
      <c r="E43" s="7"/>
      <c r="F43" s="7"/>
      <c r="G43" s="7"/>
      <c r="H43" s="7"/>
      <c r="I43" s="7"/>
      <c r="J43" s="7"/>
      <c r="M43" s="85"/>
      <c r="N43" s="85"/>
      <c r="O43" s="85"/>
      <c r="P43" s="7"/>
      <c r="Q43" s="7"/>
      <c r="R43" s="80"/>
    </row>
    <row r="44" spans="2:18" ht="30.75" customHeight="1" x14ac:dyDescent="0.2">
      <c r="B44" s="114" t="s">
        <v>66</v>
      </c>
      <c r="C44" s="114"/>
      <c r="D44" s="114"/>
      <c r="E44" s="7"/>
      <c r="F44" s="7"/>
      <c r="G44" s="7"/>
      <c r="H44" s="7"/>
      <c r="I44" s="7"/>
      <c r="J44" s="7"/>
      <c r="M44" s="85"/>
      <c r="N44" s="85"/>
      <c r="O44" s="85"/>
      <c r="P44" s="7"/>
      <c r="Q44" s="7"/>
      <c r="R44" s="80"/>
    </row>
    <row r="45" spans="2:18" ht="30.75" customHeight="1" x14ac:dyDescent="0.2">
      <c r="B45" s="114" t="s">
        <v>68</v>
      </c>
      <c r="C45" s="114"/>
      <c r="D45" s="114"/>
      <c r="E45" s="7"/>
      <c r="F45" s="7"/>
      <c r="G45" s="7"/>
      <c r="H45" s="7"/>
      <c r="I45" s="7"/>
      <c r="J45" s="7"/>
      <c r="M45" s="85"/>
      <c r="N45" s="85"/>
      <c r="O45" s="85"/>
      <c r="P45" s="7"/>
      <c r="Q45" s="7"/>
      <c r="R45" s="80"/>
    </row>
    <row r="46" spans="2:18" ht="30.75" customHeight="1" x14ac:dyDescent="0.2">
      <c r="B46" s="114" t="s">
        <v>67</v>
      </c>
      <c r="C46" s="114"/>
      <c r="D46" s="114"/>
      <c r="E46" s="7"/>
      <c r="F46" s="7"/>
      <c r="G46" s="7"/>
      <c r="H46" s="7"/>
      <c r="I46" s="7"/>
      <c r="J46" s="7"/>
      <c r="M46" s="85"/>
      <c r="N46" s="85"/>
      <c r="O46" s="85"/>
      <c r="P46" s="7"/>
      <c r="Q46" s="7"/>
      <c r="R46" s="80"/>
    </row>
  </sheetData>
  <mergeCells count="85">
    <mergeCell ref="I24:I25"/>
    <mergeCell ref="D35:F35"/>
    <mergeCell ref="D36:F36"/>
    <mergeCell ref="O2:R4"/>
    <mergeCell ref="F3:N3"/>
    <mergeCell ref="F2:N2"/>
    <mergeCell ref="F4:H4"/>
    <mergeCell ref="I4:K4"/>
    <mergeCell ref="L4:N4"/>
    <mergeCell ref="B33:F33"/>
    <mergeCell ref="G33:J33"/>
    <mergeCell ref="G34:H34"/>
    <mergeCell ref="B34:C34"/>
    <mergeCell ref="D34:F34"/>
    <mergeCell ref="I26:I27"/>
    <mergeCell ref="B19:B23"/>
    <mergeCell ref="M40:O40"/>
    <mergeCell ref="M41:O41"/>
    <mergeCell ref="B32:O32"/>
    <mergeCell ref="B43:D43"/>
    <mergeCell ref="K35:K37"/>
    <mergeCell ref="M33:O33"/>
    <mergeCell ref="M39:O39"/>
    <mergeCell ref="D37:F37"/>
    <mergeCell ref="I34:J34"/>
    <mergeCell ref="I36:J36"/>
    <mergeCell ref="I37:J37"/>
    <mergeCell ref="I35:J35"/>
    <mergeCell ref="M19:R19"/>
    <mergeCell ref="D17:H17"/>
    <mergeCell ref="K14:L14"/>
    <mergeCell ref="B16:H16"/>
    <mergeCell ref="I16:R16"/>
    <mergeCell ref="M14:N14"/>
    <mergeCell ref="O14:Q14"/>
    <mergeCell ref="I22:I23"/>
    <mergeCell ref="O12:Q12"/>
    <mergeCell ref="O13:Q13"/>
    <mergeCell ref="K10:L10"/>
    <mergeCell ref="K11:L11"/>
    <mergeCell ref="M10:N10"/>
    <mergeCell ref="M11:N11"/>
    <mergeCell ref="O10:Q10"/>
    <mergeCell ref="O11:Q11"/>
    <mergeCell ref="K12:L12"/>
    <mergeCell ref="K13:L13"/>
    <mergeCell ref="M12:N12"/>
    <mergeCell ref="M13:N13"/>
    <mergeCell ref="M17:R17"/>
    <mergeCell ref="M18:R18"/>
    <mergeCell ref="M20:R20"/>
    <mergeCell ref="B2:E4"/>
    <mergeCell ref="B6:Q6"/>
    <mergeCell ref="B7:H7"/>
    <mergeCell ref="O9:Q9"/>
    <mergeCell ref="I7:Q7"/>
    <mergeCell ref="O8:Q8"/>
    <mergeCell ref="K8:L8"/>
    <mergeCell ref="M8:N8"/>
    <mergeCell ref="I8:I9"/>
    <mergeCell ref="J8:J9"/>
    <mergeCell ref="K9:L9"/>
    <mergeCell ref="M9:N9"/>
    <mergeCell ref="E13:F13"/>
    <mergeCell ref="E14:F14"/>
    <mergeCell ref="C11:D11"/>
    <mergeCell ref="C12:D12"/>
    <mergeCell ref="C13:D13"/>
    <mergeCell ref="C14:D14"/>
    <mergeCell ref="I30:J30"/>
    <mergeCell ref="I28:I29"/>
    <mergeCell ref="I18:I21"/>
    <mergeCell ref="B8:B9"/>
    <mergeCell ref="C8:D9"/>
    <mergeCell ref="E8:F9"/>
    <mergeCell ref="G8:H9"/>
    <mergeCell ref="G10:H10"/>
    <mergeCell ref="C10:D10"/>
    <mergeCell ref="G11:H11"/>
    <mergeCell ref="G12:H12"/>
    <mergeCell ref="G13:H13"/>
    <mergeCell ref="G14:H14"/>
    <mergeCell ref="E10:F10"/>
    <mergeCell ref="E11:F11"/>
    <mergeCell ref="E12:F12"/>
  </mergeCells>
  <phoneticPr fontId="10" type="noConversion"/>
  <printOptions horizontalCentered="1"/>
  <pageMargins left="0.31496062992125984" right="0.31496062992125984" top="0.74803149606299213" bottom="0.74803149606299213" header="0.31496062992125984" footer="0.31496062992125984"/>
  <pageSetup orientation="landscape" verticalDpi="6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3F905-F08C-42AF-98F0-93CD2DF5615B}">
  <dimension ref="A1:BL533"/>
  <sheetViews>
    <sheetView tabSelected="1" view="pageBreakPreview" topLeftCell="A9" zoomScaleNormal="91" zoomScaleSheetLayoutView="100" workbookViewId="0">
      <selection activeCell="C6" sqref="C6:E6"/>
    </sheetView>
  </sheetViews>
  <sheetFormatPr baseColWidth="10" defaultColWidth="11.42578125" defaultRowHeight="12.75" x14ac:dyDescent="0.2"/>
  <cols>
    <col min="1" max="1" width="5.5703125" style="34" customWidth="1"/>
    <col min="2" max="2" width="17.140625" style="35" customWidth="1"/>
    <col min="3" max="4" width="17.7109375" style="35" customWidth="1"/>
    <col min="5" max="5" width="17.7109375" style="21" customWidth="1"/>
    <col min="6" max="6" width="28.42578125" style="34" customWidth="1"/>
    <col min="7" max="7" width="19.5703125" style="20" bestFit="1" customWidth="1"/>
    <col min="8" max="40" width="11.42578125" style="20"/>
    <col min="41" max="16384" width="11.42578125" style="21"/>
  </cols>
  <sheetData>
    <row r="1" spans="1:64" customFormat="1" ht="18.75" customHeight="1" x14ac:dyDescent="0.2">
      <c r="A1" s="408"/>
      <c r="B1" s="408"/>
      <c r="C1" s="409" t="s">
        <v>0</v>
      </c>
      <c r="D1" s="410"/>
      <c r="E1" s="411"/>
      <c r="F1" s="412"/>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row>
    <row r="2" spans="1:64" customFormat="1" ht="45.75" customHeight="1" x14ac:dyDescent="0.2">
      <c r="A2" s="408"/>
      <c r="B2" s="408"/>
      <c r="C2" s="409" t="s">
        <v>514</v>
      </c>
      <c r="D2" s="410"/>
      <c r="E2" s="411"/>
      <c r="F2" s="413"/>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row>
    <row r="3" spans="1:64" customFormat="1" ht="18.75" customHeight="1" x14ac:dyDescent="0.2">
      <c r="A3" s="408"/>
      <c r="B3" s="408"/>
      <c r="C3" s="19" t="s">
        <v>515</v>
      </c>
      <c r="D3" s="19" t="s">
        <v>1</v>
      </c>
      <c r="E3" s="19" t="s">
        <v>311</v>
      </c>
      <c r="F3" s="414"/>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row>
    <row r="4" spans="1:64" ht="12.75" customHeight="1" x14ac:dyDescent="0.2">
      <c r="A4" s="415" t="s">
        <v>161</v>
      </c>
      <c r="B4" s="415"/>
      <c r="C4" s="415"/>
      <c r="D4" s="415"/>
      <c r="E4" s="415"/>
      <c r="F4" s="415"/>
      <c r="AO4" s="20"/>
      <c r="AP4" s="20"/>
      <c r="AQ4" s="20"/>
      <c r="AR4" s="20"/>
      <c r="AS4" s="20"/>
      <c r="AT4" s="20"/>
      <c r="AU4" s="20"/>
      <c r="AV4" s="20"/>
      <c r="AW4" s="20"/>
      <c r="AX4" s="20"/>
      <c r="AY4" s="20"/>
      <c r="AZ4" s="20"/>
      <c r="BA4" s="20"/>
      <c r="BB4" s="20"/>
      <c r="BC4" s="20"/>
      <c r="BD4" s="20"/>
      <c r="BE4" s="20"/>
      <c r="BF4" s="20"/>
      <c r="BG4" s="20"/>
      <c r="BH4" s="20"/>
      <c r="BI4" s="20"/>
      <c r="BJ4" s="20"/>
      <c r="BK4" s="20"/>
      <c r="BL4" s="20"/>
    </row>
    <row r="5" spans="1:64" ht="38.25" x14ac:dyDescent="0.2">
      <c r="A5" s="4" t="s">
        <v>35</v>
      </c>
      <c r="B5" s="22" t="s">
        <v>162</v>
      </c>
      <c r="C5" s="303" t="s">
        <v>163</v>
      </c>
      <c r="D5" s="419"/>
      <c r="E5" s="304"/>
      <c r="F5" s="4" t="s">
        <v>164</v>
      </c>
      <c r="AO5" s="20"/>
      <c r="AP5" s="20"/>
      <c r="AQ5" s="20"/>
      <c r="AR5" s="20"/>
      <c r="AS5" s="20"/>
      <c r="AT5" s="20"/>
      <c r="AU5" s="20"/>
      <c r="AV5" s="20"/>
      <c r="AW5" s="20"/>
      <c r="AX5" s="20"/>
      <c r="AY5" s="20"/>
      <c r="AZ5" s="20"/>
      <c r="BA5" s="20"/>
      <c r="BB5" s="20"/>
      <c r="BC5" s="20"/>
      <c r="BD5" s="20"/>
      <c r="BE5" s="20"/>
      <c r="BF5" s="20"/>
      <c r="BG5" s="20"/>
      <c r="BH5" s="20"/>
      <c r="BI5" s="20"/>
      <c r="BJ5" s="20"/>
      <c r="BK5" s="20"/>
      <c r="BL5" s="20"/>
    </row>
    <row r="6" spans="1:64" ht="103.5" customHeight="1" x14ac:dyDescent="0.2">
      <c r="A6" s="23">
        <v>1</v>
      </c>
      <c r="B6" s="165">
        <v>42599</v>
      </c>
      <c r="C6" s="423" t="s">
        <v>504</v>
      </c>
      <c r="D6" s="424"/>
      <c r="E6" s="425"/>
      <c r="F6" s="165" t="s">
        <v>505</v>
      </c>
      <c r="G6" s="25"/>
      <c r="AO6" s="20"/>
      <c r="AP6" s="20"/>
      <c r="AQ6" s="20"/>
      <c r="AR6" s="20"/>
      <c r="AS6" s="20"/>
      <c r="AT6" s="20"/>
      <c r="AU6" s="20"/>
      <c r="AV6" s="20"/>
      <c r="AW6" s="20"/>
      <c r="AX6" s="20"/>
      <c r="AY6" s="20"/>
      <c r="AZ6" s="20"/>
      <c r="BA6" s="20"/>
      <c r="BB6" s="20"/>
      <c r="BC6" s="20"/>
      <c r="BD6" s="20"/>
      <c r="BE6" s="20"/>
      <c r="BF6" s="20"/>
      <c r="BG6" s="20"/>
      <c r="BH6" s="20"/>
      <c r="BI6" s="20"/>
      <c r="BJ6" s="20"/>
      <c r="BK6" s="20"/>
      <c r="BL6" s="20"/>
    </row>
    <row r="7" spans="1:64" ht="71.25" customHeight="1" x14ac:dyDescent="0.2">
      <c r="A7" s="23">
        <v>2</v>
      </c>
      <c r="B7" s="165">
        <v>43423</v>
      </c>
      <c r="C7" s="426" t="s">
        <v>506</v>
      </c>
      <c r="D7" s="424"/>
      <c r="E7" s="425"/>
      <c r="F7" s="165" t="s">
        <v>505</v>
      </c>
      <c r="G7" s="25"/>
      <c r="AO7" s="20"/>
      <c r="AP7" s="20"/>
      <c r="AQ7" s="20"/>
      <c r="AR7" s="20"/>
      <c r="AS7" s="20"/>
      <c r="AT7" s="20"/>
      <c r="AU7" s="20"/>
      <c r="AV7" s="20"/>
      <c r="AW7" s="20"/>
      <c r="AX7" s="20"/>
      <c r="AY7" s="20"/>
      <c r="AZ7" s="20"/>
      <c r="BA7" s="20"/>
      <c r="BB7" s="20"/>
      <c r="BC7" s="20"/>
      <c r="BD7" s="20"/>
      <c r="BE7" s="20"/>
      <c r="BF7" s="20"/>
      <c r="BG7" s="20"/>
      <c r="BH7" s="20"/>
      <c r="BI7" s="20"/>
      <c r="BJ7" s="20"/>
      <c r="BK7" s="20"/>
      <c r="BL7" s="20"/>
    </row>
    <row r="8" spans="1:64" ht="75" customHeight="1" x14ac:dyDescent="0.2">
      <c r="A8" s="23">
        <v>3</v>
      </c>
      <c r="B8" s="165">
        <v>43847</v>
      </c>
      <c r="C8" s="426" t="s">
        <v>507</v>
      </c>
      <c r="D8" s="424"/>
      <c r="E8" s="425"/>
      <c r="F8" s="165" t="s">
        <v>505</v>
      </c>
      <c r="G8" s="25"/>
      <c r="AO8" s="20"/>
      <c r="AP8" s="20"/>
      <c r="AQ8" s="20"/>
      <c r="AR8" s="20"/>
      <c r="AS8" s="20"/>
      <c r="AT8" s="20"/>
      <c r="AU8" s="20"/>
      <c r="AV8" s="20"/>
      <c r="AW8" s="20"/>
      <c r="AX8" s="20"/>
      <c r="AY8" s="20"/>
      <c r="AZ8" s="20"/>
      <c r="BA8" s="20"/>
      <c r="BB8" s="20"/>
      <c r="BC8" s="20"/>
      <c r="BD8" s="20"/>
      <c r="BE8" s="20"/>
      <c r="BF8" s="20"/>
      <c r="BG8" s="20"/>
      <c r="BH8" s="20"/>
      <c r="BI8" s="20"/>
      <c r="BJ8" s="20"/>
      <c r="BK8" s="20"/>
      <c r="BL8" s="20"/>
    </row>
    <row r="9" spans="1:64" ht="39.75" customHeight="1" x14ac:dyDescent="0.2">
      <c r="A9" s="23">
        <v>4</v>
      </c>
      <c r="B9" s="165">
        <v>44146</v>
      </c>
      <c r="C9" s="427" t="s">
        <v>508</v>
      </c>
      <c r="D9" s="428"/>
      <c r="E9" s="429"/>
      <c r="F9" s="165" t="s">
        <v>505</v>
      </c>
      <c r="G9" s="25"/>
      <c r="AO9" s="20"/>
      <c r="AP9" s="20"/>
      <c r="AQ9" s="20"/>
      <c r="AR9" s="20"/>
      <c r="AS9" s="20"/>
      <c r="AT9" s="20"/>
      <c r="AU9" s="20"/>
      <c r="AV9" s="20"/>
      <c r="AW9" s="20"/>
      <c r="AX9" s="20"/>
      <c r="AY9" s="20"/>
      <c r="AZ9" s="20"/>
      <c r="BA9" s="20"/>
      <c r="BB9" s="20"/>
      <c r="BC9" s="20"/>
      <c r="BD9" s="20"/>
      <c r="BE9" s="20"/>
      <c r="BF9" s="20"/>
      <c r="BG9" s="20"/>
      <c r="BH9" s="20"/>
      <c r="BI9" s="20"/>
      <c r="BJ9" s="20"/>
      <c r="BK9" s="20"/>
      <c r="BL9" s="20"/>
    </row>
    <row r="10" spans="1:64" ht="78" customHeight="1" x14ac:dyDescent="0.2">
      <c r="A10" s="23">
        <v>5</v>
      </c>
      <c r="B10" s="165">
        <v>44721</v>
      </c>
      <c r="C10" s="426" t="s">
        <v>509</v>
      </c>
      <c r="D10" s="424"/>
      <c r="E10" s="425"/>
      <c r="F10" s="165" t="s">
        <v>505</v>
      </c>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row>
    <row r="11" spans="1:64" ht="75" customHeight="1" x14ac:dyDescent="0.2">
      <c r="A11" s="23">
        <v>6</v>
      </c>
      <c r="B11" s="24">
        <v>45042</v>
      </c>
      <c r="C11" s="430" t="s">
        <v>510</v>
      </c>
      <c r="D11" s="431"/>
      <c r="E11" s="432"/>
      <c r="F11" s="165" t="s">
        <v>505</v>
      </c>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row>
    <row r="12" spans="1:64" ht="71.45" customHeight="1" x14ac:dyDescent="0.2">
      <c r="A12" s="23">
        <v>7</v>
      </c>
      <c r="B12" s="24">
        <v>45462</v>
      </c>
      <c r="C12" s="420" t="s">
        <v>511</v>
      </c>
      <c r="D12" s="421"/>
      <c r="E12" s="422"/>
      <c r="F12" s="165" t="s">
        <v>505</v>
      </c>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x14ac:dyDescent="0.2">
      <c r="A13" s="23"/>
      <c r="B13" s="24"/>
      <c r="C13" s="416"/>
      <c r="D13" s="417"/>
      <c r="E13" s="418"/>
      <c r="F13" s="23"/>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1:64" x14ac:dyDescent="0.2">
      <c r="A14" s="23"/>
      <c r="B14" s="24"/>
      <c r="C14" s="416"/>
      <c r="D14" s="417"/>
      <c r="E14" s="418"/>
      <c r="F14" s="23"/>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row>
    <row r="15" spans="1:64" x14ac:dyDescent="0.2">
      <c r="A15" s="23"/>
      <c r="B15" s="24"/>
      <c r="C15" s="416"/>
      <c r="D15" s="417"/>
      <c r="E15" s="418"/>
      <c r="F15" s="23"/>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row>
    <row r="16" spans="1:64" x14ac:dyDescent="0.2">
      <c r="A16" s="23"/>
      <c r="B16" s="24"/>
      <c r="C16" s="416"/>
      <c r="D16" s="417"/>
      <c r="E16" s="418"/>
      <c r="F16" s="23"/>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row>
    <row r="17" spans="1:64" x14ac:dyDescent="0.2">
      <c r="A17" s="23"/>
      <c r="B17" s="24"/>
      <c r="C17" s="416"/>
      <c r="D17" s="417"/>
      <c r="E17" s="418"/>
      <c r="F17" s="23"/>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row>
    <row r="18" spans="1:64" x14ac:dyDescent="0.2">
      <c r="A18" s="23"/>
      <c r="B18" s="24"/>
      <c r="C18" s="416"/>
      <c r="D18" s="417"/>
      <c r="E18" s="418"/>
      <c r="F18" s="23"/>
      <c r="H18" s="26"/>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64" x14ac:dyDescent="0.2">
      <c r="A19" s="23"/>
      <c r="B19" s="24"/>
      <c r="C19" s="416"/>
      <c r="D19" s="417"/>
      <c r="E19" s="418"/>
      <c r="F19" s="23"/>
      <c r="H19" s="26"/>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64" x14ac:dyDescent="0.2">
      <c r="A20" s="27"/>
      <c r="B20" s="28"/>
      <c r="C20" s="416"/>
      <c r="D20" s="417"/>
      <c r="E20" s="418"/>
      <c r="F20" s="23"/>
      <c r="H20" s="26"/>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64" x14ac:dyDescent="0.2">
      <c r="A21" s="27"/>
      <c r="B21" s="28"/>
      <c r="C21" s="416"/>
      <c r="D21" s="417"/>
      <c r="E21" s="418"/>
      <c r="F21" s="23"/>
      <c r="H21" s="26"/>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64" x14ac:dyDescent="0.2">
      <c r="A22" s="23"/>
      <c r="B22" s="24"/>
      <c r="C22" s="416"/>
      <c r="D22" s="417"/>
      <c r="E22" s="418"/>
      <c r="F22" s="23"/>
      <c r="H22" s="26"/>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64" x14ac:dyDescent="0.2">
      <c r="A23" s="23"/>
      <c r="B23" s="24"/>
      <c r="C23" s="416"/>
      <c r="D23" s="417"/>
      <c r="E23" s="418"/>
      <c r="F23" s="23"/>
      <c r="H23" s="26"/>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row>
    <row r="24" spans="1:64" x14ac:dyDescent="0.2">
      <c r="A24" s="23"/>
      <c r="B24" s="24"/>
      <c r="C24" s="416"/>
      <c r="D24" s="417"/>
      <c r="E24" s="418"/>
      <c r="F24" s="23"/>
      <c r="H24" s="26"/>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row>
    <row r="25" spans="1:64" x14ac:dyDescent="0.2">
      <c r="A25" s="23"/>
      <c r="B25" s="24"/>
      <c r="C25" s="416"/>
      <c r="D25" s="417"/>
      <c r="E25" s="418"/>
      <c r="F25" s="23"/>
      <c r="H25" s="26"/>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x14ac:dyDescent="0.2">
      <c r="A26" s="23"/>
      <c r="B26" s="24"/>
      <c r="C26" s="416"/>
      <c r="D26" s="417"/>
      <c r="E26" s="418"/>
      <c r="F26" s="23"/>
      <c r="H26" s="26"/>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x14ac:dyDescent="0.2">
      <c r="A27" s="23"/>
      <c r="B27" s="24"/>
      <c r="C27" s="416"/>
      <c r="D27" s="417"/>
      <c r="E27" s="418"/>
      <c r="F27" s="23"/>
      <c r="G27" s="21"/>
      <c r="H27" s="29"/>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row>
    <row r="28" spans="1:64" x14ac:dyDescent="0.2">
      <c r="A28" s="23"/>
      <c r="B28" s="24"/>
      <c r="C28" s="416"/>
      <c r="D28" s="417"/>
      <c r="E28" s="418"/>
      <c r="F28" s="23"/>
      <c r="G28" s="21"/>
      <c r="H28" s="29"/>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row>
    <row r="29" spans="1:64" x14ac:dyDescent="0.2">
      <c r="A29" s="30"/>
      <c r="B29" s="31"/>
      <c r="C29" s="416"/>
      <c r="D29" s="417"/>
      <c r="E29" s="418"/>
      <c r="F29" s="15"/>
      <c r="H29" s="26"/>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x14ac:dyDescent="0.2">
      <c r="A30" s="30"/>
      <c r="B30" s="31"/>
      <c r="C30" s="416"/>
      <c r="D30" s="417"/>
      <c r="E30" s="418"/>
      <c r="F30" s="15"/>
      <c r="H30" s="26"/>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x14ac:dyDescent="0.2">
      <c r="A31" s="30"/>
      <c r="B31" s="31"/>
      <c r="C31" s="416"/>
      <c r="D31" s="417"/>
      <c r="E31" s="418"/>
      <c r="F31" s="15"/>
      <c r="H31" s="26"/>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row>
    <row r="32" spans="1:64" x14ac:dyDescent="0.2">
      <c r="A32" s="30"/>
      <c r="B32" s="31"/>
      <c r="C32" s="416"/>
      <c r="D32" s="417"/>
      <c r="E32" s="418"/>
      <c r="F32" s="15"/>
      <c r="H32" s="26"/>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row>
    <row r="33" spans="1:64" x14ac:dyDescent="0.2">
      <c r="A33" s="30"/>
      <c r="B33" s="31"/>
      <c r="C33" s="416"/>
      <c r="D33" s="417"/>
      <c r="E33" s="418"/>
      <c r="F33" s="15"/>
      <c r="H33" s="26"/>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x14ac:dyDescent="0.2">
      <c r="A34" s="30"/>
      <c r="B34" s="31"/>
      <c r="C34" s="416"/>
      <c r="D34" s="417"/>
      <c r="E34" s="418"/>
      <c r="F34" s="15"/>
      <c r="H34" s="26"/>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x14ac:dyDescent="0.2">
      <c r="A35" s="30"/>
      <c r="B35" s="31"/>
      <c r="C35" s="416"/>
      <c r="D35" s="417"/>
      <c r="E35" s="418"/>
      <c r="F35" s="15"/>
      <c r="H35" s="26"/>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x14ac:dyDescent="0.2">
      <c r="A36" s="30"/>
      <c r="B36" s="31"/>
      <c r="C36" s="416"/>
      <c r="D36" s="417"/>
      <c r="E36" s="418"/>
      <c r="F36" s="15"/>
      <c r="H36" s="26"/>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x14ac:dyDescent="0.2">
      <c r="A37" s="32"/>
      <c r="B37" s="33"/>
      <c r="C37" s="33"/>
      <c r="D37" s="33"/>
      <c r="E37" s="25"/>
      <c r="F37" s="32"/>
      <c r="H37" s="26"/>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x14ac:dyDescent="0.2">
      <c r="A38" s="32"/>
      <c r="B38" s="33"/>
      <c r="C38" s="33"/>
      <c r="D38" s="33"/>
      <c r="E38" s="20"/>
      <c r="F38" s="32"/>
      <c r="H38" s="26"/>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x14ac:dyDescent="0.2">
      <c r="A39" s="32"/>
      <c r="B39" s="33"/>
      <c r="C39" s="33"/>
      <c r="D39" s="33"/>
      <c r="E39" s="20"/>
      <c r="F39" s="32"/>
      <c r="H39" s="26"/>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x14ac:dyDescent="0.2">
      <c r="A40" s="32"/>
      <c r="B40" s="33"/>
      <c r="C40" s="33"/>
      <c r="D40" s="33"/>
      <c r="E40" s="20"/>
      <c r="F40" s="32"/>
      <c r="H40" s="26"/>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row>
    <row r="41" spans="1:64" x14ac:dyDescent="0.2">
      <c r="A41" s="32"/>
      <c r="B41" s="33"/>
      <c r="C41" s="33"/>
      <c r="D41" s="33"/>
      <c r="E41" s="20"/>
      <c r="F41" s="32"/>
      <c r="H41" s="26"/>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x14ac:dyDescent="0.2">
      <c r="A42" s="32"/>
      <c r="B42" s="32"/>
      <c r="C42" s="32"/>
      <c r="D42" s="32"/>
      <c r="E42" s="20"/>
      <c r="F42" s="20"/>
      <c r="H42" s="26"/>
      <c r="AO42" s="20"/>
      <c r="AP42" s="20"/>
      <c r="AQ42" s="20"/>
      <c r="AR42" s="20"/>
      <c r="AS42" s="20"/>
      <c r="AT42" s="20"/>
      <c r="AU42" s="20"/>
      <c r="AV42" s="20"/>
      <c r="AW42" s="20"/>
      <c r="AX42" s="20"/>
      <c r="AY42" s="20"/>
      <c r="AZ42" s="20"/>
      <c r="BA42" s="20"/>
      <c r="BB42" s="20"/>
      <c r="BC42" s="20"/>
      <c r="BD42" s="20"/>
      <c r="BE42" s="20"/>
      <c r="BF42" s="20"/>
      <c r="BG42" s="20"/>
      <c r="BH42" s="20"/>
      <c r="BI42" s="20"/>
      <c r="BJ42" s="20"/>
    </row>
    <row r="43" spans="1:64" x14ac:dyDescent="0.2">
      <c r="A43" s="32"/>
      <c r="B43" s="32"/>
      <c r="C43" s="32"/>
      <c r="D43" s="32"/>
      <c r="E43" s="20"/>
      <c r="F43" s="20"/>
      <c r="H43" s="26"/>
      <c r="AO43" s="20"/>
      <c r="AP43" s="20"/>
      <c r="AQ43" s="20"/>
      <c r="AR43" s="20"/>
      <c r="AS43" s="20"/>
      <c r="AT43" s="20"/>
      <c r="AU43" s="20"/>
      <c r="AV43" s="20"/>
      <c r="AW43" s="20"/>
      <c r="AX43" s="20"/>
      <c r="AY43" s="20"/>
      <c r="AZ43" s="20"/>
      <c r="BA43" s="20"/>
      <c r="BB43" s="20"/>
      <c r="BC43" s="20"/>
      <c r="BD43" s="20"/>
      <c r="BE43" s="20"/>
      <c r="BF43" s="20"/>
      <c r="BG43" s="20"/>
      <c r="BH43" s="20"/>
      <c r="BI43" s="20"/>
      <c r="BJ43" s="20"/>
    </row>
    <row r="44" spans="1:64" x14ac:dyDescent="0.2">
      <c r="A44" s="32"/>
      <c r="B44" s="32"/>
      <c r="C44" s="32"/>
      <c r="D44" s="32"/>
      <c r="E44" s="20"/>
      <c r="F44" s="20"/>
      <c r="H44" s="26"/>
      <c r="AO44" s="20"/>
      <c r="AP44" s="20"/>
      <c r="AQ44" s="20"/>
      <c r="AR44" s="20"/>
      <c r="AS44" s="20"/>
      <c r="AT44" s="20"/>
      <c r="AU44" s="20"/>
      <c r="AV44" s="20"/>
      <c r="AW44" s="20"/>
      <c r="AX44" s="20"/>
      <c r="AY44" s="20"/>
      <c r="AZ44" s="20"/>
      <c r="BA44" s="20"/>
      <c r="BB44" s="20"/>
      <c r="BC44" s="20"/>
      <c r="BD44" s="20"/>
      <c r="BE44" s="20"/>
      <c r="BF44" s="20"/>
      <c r="BG44" s="20"/>
      <c r="BH44" s="20"/>
      <c r="BI44" s="20"/>
      <c r="BJ44" s="20"/>
    </row>
    <row r="45" spans="1:64" x14ac:dyDescent="0.2">
      <c r="A45" s="32"/>
      <c r="B45" s="32"/>
      <c r="C45" s="32"/>
      <c r="D45" s="32"/>
      <c r="E45" s="20"/>
      <c r="F45" s="20"/>
      <c r="H45" s="26"/>
      <c r="AO45" s="20"/>
      <c r="AP45" s="20"/>
      <c r="AQ45" s="20"/>
      <c r="AR45" s="20"/>
      <c r="AS45" s="20"/>
      <c r="AT45" s="20"/>
      <c r="AU45" s="20"/>
      <c r="AV45" s="20"/>
      <c r="AW45" s="20"/>
      <c r="AX45" s="20"/>
      <c r="AY45" s="20"/>
      <c r="AZ45" s="20"/>
      <c r="BA45" s="20"/>
      <c r="BB45" s="20"/>
      <c r="BC45" s="20"/>
      <c r="BD45" s="20"/>
      <c r="BE45" s="20"/>
      <c r="BF45" s="20"/>
      <c r="BG45" s="20"/>
      <c r="BH45" s="20"/>
      <c r="BI45" s="20"/>
      <c r="BJ45" s="20"/>
    </row>
    <row r="46" spans="1:64" x14ac:dyDescent="0.2">
      <c r="A46" s="32"/>
      <c r="B46" s="32"/>
      <c r="C46" s="32"/>
      <c r="D46" s="32"/>
      <c r="E46" s="20"/>
      <c r="F46" s="20"/>
      <c r="H46" s="26"/>
      <c r="AO46" s="20"/>
      <c r="AP46" s="20"/>
      <c r="AQ46" s="20"/>
      <c r="AR46" s="20"/>
      <c r="AS46" s="20"/>
      <c r="AT46" s="20"/>
      <c r="AU46" s="20"/>
      <c r="AV46" s="20"/>
      <c r="AW46" s="20"/>
      <c r="AX46" s="20"/>
      <c r="AY46" s="20"/>
      <c r="AZ46" s="20"/>
      <c r="BA46" s="20"/>
      <c r="BB46" s="20"/>
      <c r="BC46" s="20"/>
      <c r="BD46" s="20"/>
      <c r="BE46" s="20"/>
      <c r="BF46" s="20"/>
      <c r="BG46" s="20"/>
      <c r="BH46" s="20"/>
      <c r="BI46" s="20"/>
      <c r="BJ46" s="20"/>
    </row>
    <row r="47" spans="1:64" x14ac:dyDescent="0.2">
      <c r="A47" s="32"/>
      <c r="B47" s="32"/>
      <c r="C47" s="32"/>
      <c r="D47" s="32"/>
      <c r="E47" s="20"/>
      <c r="F47" s="20"/>
      <c r="H47" s="26"/>
      <c r="AO47" s="20"/>
      <c r="AP47" s="20"/>
      <c r="AQ47" s="20"/>
      <c r="AR47" s="20"/>
      <c r="AS47" s="20"/>
      <c r="AT47" s="20"/>
      <c r="AU47" s="20"/>
      <c r="AV47" s="20"/>
      <c r="AW47" s="20"/>
      <c r="AX47" s="20"/>
      <c r="AY47" s="20"/>
      <c r="AZ47" s="20"/>
      <c r="BA47" s="20"/>
      <c r="BB47" s="20"/>
      <c r="BC47" s="20"/>
      <c r="BD47" s="20"/>
      <c r="BE47" s="20"/>
      <c r="BF47" s="20"/>
      <c r="BG47" s="20"/>
      <c r="BH47" s="20"/>
      <c r="BI47" s="20"/>
      <c r="BJ47" s="20"/>
    </row>
    <row r="48" spans="1:64" x14ac:dyDescent="0.2">
      <c r="A48" s="32"/>
      <c r="B48" s="32"/>
      <c r="C48" s="32"/>
      <c r="D48" s="32"/>
      <c r="E48" s="20"/>
      <c r="F48" s="20"/>
      <c r="H48" s="26"/>
      <c r="AO48" s="20"/>
      <c r="AP48" s="20"/>
      <c r="AQ48" s="20"/>
      <c r="AR48" s="20"/>
      <c r="AS48" s="20"/>
      <c r="AT48" s="20"/>
      <c r="AU48" s="20"/>
      <c r="AV48" s="20"/>
      <c r="AW48" s="20"/>
      <c r="AX48" s="20"/>
      <c r="AY48" s="20"/>
      <c r="AZ48" s="20"/>
      <c r="BA48" s="20"/>
      <c r="BB48" s="20"/>
      <c r="BC48" s="20"/>
      <c r="BD48" s="20"/>
      <c r="BE48" s="20"/>
      <c r="BF48" s="20"/>
      <c r="BG48" s="20"/>
      <c r="BH48" s="20"/>
      <c r="BI48" s="20"/>
      <c r="BJ48" s="20"/>
    </row>
    <row r="49" spans="1:64" x14ac:dyDescent="0.2">
      <c r="A49" s="32"/>
      <c r="B49" s="32"/>
      <c r="C49" s="32"/>
      <c r="D49" s="32"/>
      <c r="E49" s="20"/>
      <c r="F49" s="20"/>
      <c r="H49" s="26"/>
      <c r="AO49" s="20"/>
      <c r="AP49" s="20"/>
      <c r="AQ49" s="20"/>
      <c r="AR49" s="20"/>
      <c r="AS49" s="20"/>
      <c r="AT49" s="20"/>
      <c r="AU49" s="20"/>
      <c r="AV49" s="20"/>
      <c r="AW49" s="20"/>
      <c r="AX49" s="20"/>
      <c r="AY49" s="20"/>
      <c r="AZ49" s="20"/>
      <c r="BA49" s="20"/>
      <c r="BB49" s="20"/>
      <c r="BC49" s="20"/>
      <c r="BD49" s="20"/>
      <c r="BE49" s="20"/>
      <c r="BF49" s="20"/>
      <c r="BG49" s="20"/>
      <c r="BH49" s="20"/>
      <c r="BI49" s="20"/>
      <c r="BJ49" s="20"/>
    </row>
    <row r="50" spans="1:64" x14ac:dyDescent="0.2">
      <c r="A50" s="32"/>
      <c r="B50" s="33"/>
      <c r="C50" s="33"/>
      <c r="D50" s="33"/>
      <c r="E50" s="20"/>
      <c r="F50" s="32"/>
      <c r="H50" s="26"/>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row>
    <row r="51" spans="1:64" x14ac:dyDescent="0.2">
      <c r="A51" s="32"/>
      <c r="B51" s="33"/>
      <c r="C51" s="33"/>
      <c r="D51" s="33"/>
      <c r="E51" s="20"/>
      <c r="F51" s="32"/>
      <c r="H51" s="26"/>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row>
    <row r="52" spans="1:64" x14ac:dyDescent="0.2">
      <c r="A52" s="32"/>
      <c r="B52" s="33"/>
      <c r="C52" s="33"/>
      <c r="D52" s="33"/>
      <c r="E52" s="20"/>
      <c r="F52" s="32"/>
      <c r="H52" s="26"/>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row>
    <row r="53" spans="1:64" x14ac:dyDescent="0.2">
      <c r="A53" s="32"/>
      <c r="B53" s="33"/>
      <c r="C53" s="33"/>
      <c r="D53" s="33"/>
      <c r="E53" s="20"/>
      <c r="F53" s="32"/>
      <c r="H53" s="26"/>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row>
    <row r="54" spans="1:64" x14ac:dyDescent="0.2">
      <c r="A54" s="32"/>
      <c r="B54" s="33"/>
      <c r="C54" s="33"/>
      <c r="D54" s="33"/>
      <c r="E54" s="20"/>
      <c r="F54" s="32"/>
      <c r="H54" s="26"/>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row>
    <row r="55" spans="1:64" x14ac:dyDescent="0.2">
      <c r="A55" s="32"/>
      <c r="B55" s="33"/>
      <c r="C55" s="33"/>
      <c r="D55" s="33"/>
      <c r="E55" s="20"/>
      <c r="F55" s="32"/>
      <c r="H55" s="26"/>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row>
    <row r="56" spans="1:64" x14ac:dyDescent="0.2">
      <c r="A56" s="32"/>
      <c r="B56" s="33"/>
      <c r="C56" s="33"/>
      <c r="D56" s="33"/>
      <c r="E56" s="20"/>
      <c r="F56" s="32"/>
      <c r="H56" s="26"/>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row>
    <row r="57" spans="1:64" x14ac:dyDescent="0.2">
      <c r="A57" s="32"/>
      <c r="B57" s="33"/>
      <c r="C57" s="33"/>
      <c r="D57" s="33"/>
      <c r="E57" s="20"/>
      <c r="F57" s="32"/>
      <c r="H57" s="26"/>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row>
    <row r="58" spans="1:64" x14ac:dyDescent="0.2">
      <c r="A58" s="32"/>
      <c r="B58" s="33"/>
      <c r="C58" s="33"/>
      <c r="D58" s="33"/>
      <c r="E58" s="20"/>
      <c r="F58" s="32"/>
      <c r="H58" s="26"/>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row>
    <row r="59" spans="1:64" x14ac:dyDescent="0.2">
      <c r="A59" s="32"/>
      <c r="B59" s="33"/>
      <c r="C59" s="33"/>
      <c r="D59" s="33"/>
      <c r="E59" s="20"/>
      <c r="F59" s="32"/>
      <c r="H59" s="26"/>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row>
    <row r="60" spans="1:64" x14ac:dyDescent="0.2">
      <c r="A60" s="32"/>
      <c r="B60" s="33"/>
      <c r="C60" s="33"/>
      <c r="D60" s="33"/>
      <c r="E60" s="20"/>
      <c r="F60" s="32"/>
      <c r="H60" s="26"/>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row>
    <row r="61" spans="1:64" x14ac:dyDescent="0.2">
      <c r="A61" s="32"/>
      <c r="B61" s="33"/>
      <c r="C61" s="33"/>
      <c r="D61" s="33"/>
      <c r="E61" s="20"/>
      <c r="F61" s="32"/>
      <c r="H61" s="26"/>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row>
    <row r="62" spans="1:64" x14ac:dyDescent="0.2">
      <c r="A62" s="32"/>
      <c r="B62" s="33"/>
      <c r="C62" s="33"/>
      <c r="D62" s="33"/>
      <c r="E62" s="20"/>
      <c r="F62" s="32"/>
      <c r="H62" s="26"/>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row>
    <row r="63" spans="1:64" x14ac:dyDescent="0.2">
      <c r="A63" s="32"/>
      <c r="B63" s="33"/>
      <c r="C63" s="33"/>
      <c r="D63" s="33"/>
      <c r="E63" s="20"/>
      <c r="F63" s="32"/>
      <c r="H63" s="26"/>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row>
    <row r="64" spans="1:64" x14ac:dyDescent="0.2">
      <c r="A64" s="32"/>
      <c r="B64" s="33"/>
      <c r="C64" s="33"/>
      <c r="D64" s="33"/>
      <c r="E64" s="20"/>
      <c r="F64" s="32"/>
      <c r="H64" s="26"/>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row>
    <row r="65" spans="1:64" x14ac:dyDescent="0.2">
      <c r="A65" s="32"/>
      <c r="B65" s="33"/>
      <c r="C65" s="33"/>
      <c r="D65" s="33"/>
      <c r="E65" s="20"/>
      <c r="F65" s="32"/>
      <c r="H65" s="26"/>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row>
    <row r="66" spans="1:64" x14ac:dyDescent="0.2">
      <c r="A66" s="32"/>
      <c r="B66" s="33"/>
      <c r="C66" s="33"/>
      <c r="D66" s="33"/>
      <c r="E66" s="20"/>
      <c r="F66" s="32"/>
      <c r="H66" s="26"/>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row>
    <row r="67" spans="1:64" x14ac:dyDescent="0.2">
      <c r="A67" s="32"/>
      <c r="B67" s="33"/>
      <c r="C67" s="33"/>
      <c r="D67" s="33"/>
      <c r="E67" s="20"/>
      <c r="F67" s="32"/>
      <c r="H67" s="26"/>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row>
    <row r="68" spans="1:64" x14ac:dyDescent="0.2">
      <c r="A68" s="32"/>
      <c r="B68" s="33"/>
      <c r="C68" s="33"/>
      <c r="D68" s="33"/>
      <c r="E68" s="20"/>
      <c r="F68" s="32"/>
      <c r="H68" s="26"/>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row>
    <row r="69" spans="1:64" x14ac:dyDescent="0.2">
      <c r="A69" s="32"/>
      <c r="B69" s="33"/>
      <c r="C69" s="33"/>
      <c r="D69" s="33"/>
      <c r="E69" s="20"/>
      <c r="F69" s="32"/>
      <c r="H69" s="26"/>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row>
    <row r="70" spans="1:64" x14ac:dyDescent="0.2">
      <c r="A70" s="32"/>
      <c r="B70" s="33"/>
      <c r="C70" s="33"/>
      <c r="D70" s="33"/>
      <c r="E70" s="20"/>
      <c r="F70" s="32"/>
      <c r="H70" s="26"/>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row>
    <row r="71" spans="1:64" x14ac:dyDescent="0.2">
      <c r="A71" s="32"/>
      <c r="B71" s="33"/>
      <c r="C71" s="33"/>
      <c r="D71" s="33"/>
      <c r="E71" s="20"/>
      <c r="F71" s="32"/>
      <c r="H71" s="26"/>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row>
    <row r="72" spans="1:64" x14ac:dyDescent="0.2">
      <c r="A72" s="32"/>
      <c r="B72" s="33"/>
      <c r="C72" s="33"/>
      <c r="D72" s="33"/>
      <c r="E72" s="20"/>
      <c r="F72" s="32"/>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row>
    <row r="73" spans="1:64" x14ac:dyDescent="0.2">
      <c r="A73" s="32"/>
      <c r="B73" s="33"/>
      <c r="C73" s="33"/>
      <c r="D73" s="33"/>
      <c r="E73" s="20"/>
      <c r="F73" s="32"/>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row>
    <row r="74" spans="1:64" x14ac:dyDescent="0.2">
      <c r="A74" s="32"/>
      <c r="B74" s="33"/>
      <c r="C74" s="33"/>
      <c r="D74" s="33"/>
      <c r="E74" s="20"/>
      <c r="F74" s="32"/>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row>
    <row r="75" spans="1:64" x14ac:dyDescent="0.2">
      <c r="A75" s="32"/>
      <c r="B75" s="33"/>
      <c r="C75" s="33"/>
      <c r="D75" s="33"/>
      <c r="E75" s="20"/>
      <c r="F75" s="32"/>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row>
    <row r="76" spans="1:64" x14ac:dyDescent="0.2">
      <c r="A76" s="32"/>
      <c r="B76" s="33"/>
      <c r="C76" s="33"/>
      <c r="D76" s="33"/>
      <c r="E76" s="20"/>
      <c r="F76" s="32"/>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row>
    <row r="77" spans="1:64" x14ac:dyDescent="0.2">
      <c r="A77" s="32"/>
      <c r="B77" s="33"/>
      <c r="C77" s="33"/>
      <c r="D77" s="33"/>
      <c r="E77" s="20"/>
      <c r="F77" s="32"/>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row>
    <row r="78" spans="1:64" x14ac:dyDescent="0.2">
      <c r="A78" s="32"/>
      <c r="B78" s="33"/>
      <c r="C78" s="33"/>
      <c r="D78" s="33"/>
      <c r="E78" s="20"/>
      <c r="F78" s="32"/>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row>
    <row r="79" spans="1:64" x14ac:dyDescent="0.2">
      <c r="A79" s="32"/>
      <c r="B79" s="33"/>
      <c r="C79" s="33"/>
      <c r="D79" s="33"/>
      <c r="E79" s="20"/>
      <c r="F79" s="32"/>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row>
    <row r="80" spans="1:64" x14ac:dyDescent="0.2">
      <c r="A80" s="32"/>
      <c r="B80" s="33"/>
      <c r="C80" s="33"/>
      <c r="D80" s="33"/>
      <c r="E80" s="20"/>
      <c r="F80" s="32"/>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row>
    <row r="81" spans="1:64" x14ac:dyDescent="0.2">
      <c r="A81" s="32"/>
      <c r="B81" s="33"/>
      <c r="C81" s="33"/>
      <c r="D81" s="33"/>
      <c r="E81" s="20"/>
      <c r="F81" s="32"/>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row>
    <row r="82" spans="1:64" x14ac:dyDescent="0.2">
      <c r="A82" s="32"/>
      <c r="B82" s="33"/>
      <c r="C82" s="33"/>
      <c r="D82" s="33"/>
      <c r="E82" s="20"/>
      <c r="F82" s="32"/>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row>
    <row r="83" spans="1:64" x14ac:dyDescent="0.2">
      <c r="A83" s="32"/>
      <c r="B83" s="33"/>
      <c r="C83" s="33"/>
      <c r="D83" s="33"/>
      <c r="E83" s="20"/>
      <c r="F83" s="32"/>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row>
    <row r="84" spans="1:64" x14ac:dyDescent="0.2">
      <c r="A84" s="32"/>
      <c r="B84" s="33"/>
      <c r="C84" s="33"/>
      <c r="D84" s="33"/>
      <c r="E84" s="20"/>
      <c r="F84" s="32"/>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row>
    <row r="85" spans="1:64" x14ac:dyDescent="0.2">
      <c r="A85" s="32"/>
      <c r="B85" s="33"/>
      <c r="C85" s="33"/>
      <c r="D85" s="33"/>
      <c r="E85" s="20"/>
      <c r="F85" s="32"/>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row>
    <row r="86" spans="1:64" x14ac:dyDescent="0.2">
      <c r="A86" s="32"/>
      <c r="B86" s="33"/>
      <c r="C86" s="33"/>
      <c r="D86" s="33"/>
      <c r="E86" s="20"/>
      <c r="F86" s="32"/>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row>
    <row r="87" spans="1:64" x14ac:dyDescent="0.2">
      <c r="A87" s="32"/>
      <c r="B87" s="33"/>
      <c r="C87" s="33"/>
      <c r="D87" s="33"/>
      <c r="E87" s="20"/>
      <c r="F87" s="32"/>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row>
    <row r="88" spans="1:64" x14ac:dyDescent="0.2">
      <c r="A88" s="32"/>
      <c r="B88" s="33"/>
      <c r="C88" s="33"/>
      <c r="D88" s="33"/>
      <c r="E88" s="20"/>
      <c r="F88" s="32"/>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row>
    <row r="89" spans="1:64" x14ac:dyDescent="0.2">
      <c r="A89" s="32"/>
      <c r="B89" s="33"/>
      <c r="C89" s="33"/>
      <c r="D89" s="33"/>
      <c r="E89" s="20"/>
      <c r="F89" s="32"/>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row>
    <row r="90" spans="1:64" x14ac:dyDescent="0.2">
      <c r="A90" s="32"/>
      <c r="B90" s="33"/>
      <c r="C90" s="33"/>
      <c r="D90" s="33"/>
      <c r="E90" s="20"/>
      <c r="F90" s="32"/>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row>
    <row r="91" spans="1:64" x14ac:dyDescent="0.2">
      <c r="A91" s="32"/>
      <c r="B91" s="33"/>
      <c r="C91" s="33"/>
      <c r="D91" s="33"/>
      <c r="E91" s="20"/>
      <c r="F91" s="32"/>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row>
    <row r="92" spans="1:64" x14ac:dyDescent="0.2">
      <c r="A92" s="32"/>
      <c r="B92" s="33"/>
      <c r="C92" s="33"/>
      <c r="D92" s="33"/>
      <c r="E92" s="20"/>
      <c r="F92" s="32"/>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row>
    <row r="93" spans="1:64" x14ac:dyDescent="0.2">
      <c r="A93" s="32"/>
      <c r="B93" s="33"/>
      <c r="C93" s="33"/>
      <c r="D93" s="33"/>
      <c r="E93" s="20"/>
      <c r="F93" s="32"/>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row>
    <row r="94" spans="1:64" x14ac:dyDescent="0.2">
      <c r="A94" s="32"/>
      <c r="B94" s="33"/>
      <c r="C94" s="33"/>
      <c r="D94" s="33"/>
      <c r="E94" s="20"/>
      <c r="F94" s="32"/>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row>
    <row r="95" spans="1:64" x14ac:dyDescent="0.2">
      <c r="A95" s="32"/>
      <c r="B95" s="33"/>
      <c r="C95" s="33"/>
      <c r="D95" s="33"/>
      <c r="E95" s="20"/>
      <c r="F95" s="32"/>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row>
    <row r="96" spans="1:64" x14ac:dyDescent="0.2">
      <c r="A96" s="32"/>
      <c r="B96" s="33"/>
      <c r="C96" s="33"/>
      <c r="D96" s="33"/>
      <c r="E96" s="20"/>
      <c r="F96" s="32"/>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row>
    <row r="97" spans="1:64" x14ac:dyDescent="0.2">
      <c r="A97" s="32"/>
      <c r="B97" s="33"/>
      <c r="C97" s="33"/>
      <c r="D97" s="33"/>
      <c r="E97" s="20"/>
      <c r="F97" s="32"/>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row>
    <row r="98" spans="1:64" x14ac:dyDescent="0.2">
      <c r="A98" s="32"/>
      <c r="B98" s="33"/>
      <c r="C98" s="33"/>
      <c r="D98" s="33"/>
      <c r="E98" s="20"/>
      <c r="F98" s="32"/>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row>
    <row r="99" spans="1:64" x14ac:dyDescent="0.2">
      <c r="A99" s="32"/>
      <c r="B99" s="33"/>
      <c r="C99" s="33"/>
      <c r="D99" s="33"/>
      <c r="E99" s="20"/>
      <c r="F99" s="32"/>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row>
    <row r="100" spans="1:64" x14ac:dyDescent="0.2">
      <c r="A100" s="32"/>
      <c r="B100" s="33"/>
      <c r="C100" s="33"/>
      <c r="D100" s="33"/>
      <c r="E100" s="20"/>
      <c r="F100" s="32"/>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row>
    <row r="101" spans="1:64" x14ac:dyDescent="0.2">
      <c r="A101" s="32"/>
      <c r="B101" s="33"/>
      <c r="C101" s="33"/>
      <c r="D101" s="33"/>
      <c r="E101" s="20"/>
      <c r="F101" s="32"/>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row>
    <row r="102" spans="1:64" x14ac:dyDescent="0.2">
      <c r="A102" s="32"/>
      <c r="B102" s="33"/>
      <c r="C102" s="33"/>
      <c r="D102" s="33"/>
      <c r="E102" s="20"/>
      <c r="F102" s="32"/>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row>
    <row r="103" spans="1:64" x14ac:dyDescent="0.2">
      <c r="A103" s="32"/>
      <c r="B103" s="33"/>
      <c r="C103" s="33"/>
      <c r="D103" s="33"/>
      <c r="E103" s="20"/>
      <c r="F103" s="32"/>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row>
    <row r="104" spans="1:64" x14ac:dyDescent="0.2">
      <c r="A104" s="32"/>
      <c r="B104" s="33"/>
      <c r="C104" s="33"/>
      <c r="D104" s="33"/>
      <c r="E104" s="20"/>
      <c r="F104" s="32"/>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row>
    <row r="105" spans="1:64" x14ac:dyDescent="0.2">
      <c r="A105" s="32"/>
      <c r="B105" s="33"/>
      <c r="C105" s="33"/>
      <c r="D105" s="33"/>
      <c r="E105" s="20"/>
      <c r="F105" s="32"/>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row>
    <row r="106" spans="1:64" x14ac:dyDescent="0.2">
      <c r="A106" s="32"/>
      <c r="B106" s="33"/>
      <c r="C106" s="33"/>
      <c r="D106" s="33"/>
      <c r="E106" s="20"/>
      <c r="F106" s="32"/>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row>
    <row r="107" spans="1:64" x14ac:dyDescent="0.2">
      <c r="A107" s="32"/>
      <c r="B107" s="33"/>
      <c r="C107" s="33"/>
      <c r="D107" s="33"/>
      <c r="E107" s="20"/>
      <c r="F107" s="32"/>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row>
    <row r="108" spans="1:64" x14ac:dyDescent="0.2">
      <c r="A108" s="32"/>
      <c r="B108" s="33"/>
      <c r="C108" s="33"/>
      <c r="D108" s="33"/>
      <c r="E108" s="20"/>
      <c r="F108" s="32"/>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row>
    <row r="109" spans="1:64" x14ac:dyDescent="0.2">
      <c r="A109" s="32"/>
      <c r="B109" s="33"/>
      <c r="C109" s="33"/>
      <c r="D109" s="33"/>
      <c r="E109" s="20"/>
      <c r="F109" s="32"/>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row>
    <row r="110" spans="1:64" x14ac:dyDescent="0.2">
      <c r="A110" s="32"/>
      <c r="B110" s="33"/>
      <c r="C110" s="33"/>
      <c r="D110" s="33"/>
      <c r="E110" s="20"/>
      <c r="F110" s="32"/>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row>
    <row r="111" spans="1:64" x14ac:dyDescent="0.2">
      <c r="A111" s="32"/>
      <c r="B111" s="33"/>
      <c r="C111" s="33"/>
      <c r="D111" s="33"/>
      <c r="E111" s="20"/>
      <c r="F111" s="32"/>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row>
    <row r="112" spans="1:64" x14ac:dyDescent="0.2">
      <c r="A112" s="32"/>
      <c r="B112" s="33"/>
      <c r="C112" s="33"/>
      <c r="D112" s="33"/>
      <c r="E112" s="20"/>
      <c r="F112" s="32"/>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row>
    <row r="113" spans="1:64" x14ac:dyDescent="0.2">
      <c r="A113" s="32"/>
      <c r="B113" s="33"/>
      <c r="C113" s="33"/>
      <c r="D113" s="33"/>
      <c r="E113" s="20"/>
      <c r="F113" s="32"/>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row>
    <row r="114" spans="1:64" x14ac:dyDescent="0.2">
      <c r="A114" s="32"/>
      <c r="B114" s="33"/>
      <c r="C114" s="33"/>
      <c r="D114" s="33"/>
      <c r="E114" s="20"/>
      <c r="F114" s="32"/>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row>
    <row r="115" spans="1:64" x14ac:dyDescent="0.2">
      <c r="A115" s="32"/>
      <c r="B115" s="33"/>
      <c r="C115" s="33"/>
      <c r="D115" s="33"/>
      <c r="E115" s="20"/>
      <c r="F115" s="32"/>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row>
    <row r="116" spans="1:64" x14ac:dyDescent="0.2">
      <c r="A116" s="32"/>
      <c r="B116" s="33"/>
      <c r="C116" s="33"/>
      <c r="D116" s="33"/>
      <c r="E116" s="20"/>
      <c r="F116" s="32"/>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row>
    <row r="117" spans="1:64" x14ac:dyDescent="0.2">
      <c r="A117" s="32"/>
      <c r="B117" s="33"/>
      <c r="C117" s="33"/>
      <c r="D117" s="33"/>
      <c r="E117" s="20"/>
      <c r="F117" s="32"/>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row>
    <row r="118" spans="1:64" x14ac:dyDescent="0.2">
      <c r="A118" s="32"/>
      <c r="B118" s="33"/>
      <c r="C118" s="33"/>
      <c r="D118" s="33"/>
      <c r="E118" s="20"/>
      <c r="F118" s="32"/>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row>
    <row r="119" spans="1:64" x14ac:dyDescent="0.2">
      <c r="A119" s="32"/>
      <c r="B119" s="33"/>
      <c r="C119" s="33"/>
      <c r="D119" s="33"/>
      <c r="E119" s="20"/>
      <c r="F119" s="32"/>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row>
    <row r="120" spans="1:64" x14ac:dyDescent="0.2">
      <c r="A120" s="32"/>
      <c r="B120" s="33"/>
      <c r="C120" s="33"/>
      <c r="D120" s="33"/>
      <c r="E120" s="20"/>
      <c r="F120" s="32"/>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row>
    <row r="121" spans="1:64" x14ac:dyDescent="0.2">
      <c r="A121" s="32"/>
      <c r="B121" s="33"/>
      <c r="C121" s="33"/>
      <c r="D121" s="33"/>
      <c r="E121" s="20"/>
      <c r="F121" s="32"/>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row>
    <row r="122" spans="1:64" x14ac:dyDescent="0.2">
      <c r="A122" s="32"/>
      <c r="B122" s="33"/>
      <c r="C122" s="33"/>
      <c r="D122" s="33"/>
      <c r="E122" s="20"/>
      <c r="F122" s="32"/>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row>
    <row r="123" spans="1:64" x14ac:dyDescent="0.2">
      <c r="A123" s="32"/>
      <c r="B123" s="33"/>
      <c r="C123" s="33"/>
      <c r="D123" s="33"/>
      <c r="E123" s="20"/>
      <c r="F123" s="32"/>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row>
    <row r="124" spans="1:64" x14ac:dyDescent="0.2">
      <c r="A124" s="32"/>
      <c r="B124" s="33"/>
      <c r="C124" s="33"/>
      <c r="D124" s="33"/>
      <c r="E124" s="20"/>
      <c r="F124" s="32"/>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row>
    <row r="125" spans="1:64" x14ac:dyDescent="0.2">
      <c r="A125" s="32"/>
      <c r="B125" s="33"/>
      <c r="C125" s="33"/>
      <c r="D125" s="33"/>
      <c r="E125" s="20"/>
      <c r="F125" s="32"/>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row>
    <row r="126" spans="1:64" x14ac:dyDescent="0.2">
      <c r="A126" s="32"/>
      <c r="B126" s="33"/>
      <c r="C126" s="33"/>
      <c r="D126" s="33"/>
      <c r="E126" s="20"/>
      <c r="F126" s="32"/>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row>
    <row r="127" spans="1:64" x14ac:dyDescent="0.2">
      <c r="A127" s="32"/>
      <c r="B127" s="33"/>
      <c r="C127" s="33"/>
      <c r="D127" s="33"/>
      <c r="E127" s="20"/>
      <c r="F127" s="32"/>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row>
    <row r="128" spans="1:64" x14ac:dyDescent="0.2">
      <c r="A128" s="32"/>
      <c r="B128" s="33"/>
      <c r="C128" s="33"/>
      <c r="D128" s="33"/>
      <c r="E128" s="20"/>
      <c r="F128" s="32"/>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row>
    <row r="129" spans="1:64" x14ac:dyDescent="0.2">
      <c r="A129" s="32"/>
      <c r="B129" s="33"/>
      <c r="C129" s="33"/>
      <c r="D129" s="33"/>
      <c r="E129" s="20"/>
      <c r="F129" s="32"/>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row>
    <row r="130" spans="1:64" x14ac:dyDescent="0.2">
      <c r="A130" s="32"/>
      <c r="B130" s="33"/>
      <c r="C130" s="33"/>
      <c r="D130" s="33"/>
      <c r="E130" s="20"/>
      <c r="F130" s="32"/>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row>
    <row r="131" spans="1:64" x14ac:dyDescent="0.2">
      <c r="A131" s="32"/>
      <c r="B131" s="33"/>
      <c r="C131" s="33"/>
      <c r="D131" s="33"/>
      <c r="E131" s="20"/>
      <c r="F131" s="32"/>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row>
    <row r="132" spans="1:64" x14ac:dyDescent="0.2">
      <c r="A132" s="32"/>
      <c r="B132" s="33"/>
      <c r="C132" s="33"/>
      <c r="D132" s="33"/>
      <c r="E132" s="20"/>
      <c r="F132" s="32"/>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row>
    <row r="133" spans="1:64" x14ac:dyDescent="0.2">
      <c r="A133" s="32"/>
      <c r="B133" s="33"/>
      <c r="C133" s="33"/>
      <c r="D133" s="33"/>
      <c r="E133" s="20"/>
      <c r="F133" s="32"/>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row>
    <row r="134" spans="1:64" x14ac:dyDescent="0.2">
      <c r="A134" s="32"/>
      <c r="B134" s="33"/>
      <c r="C134" s="33"/>
      <c r="D134" s="33"/>
      <c r="E134" s="20"/>
      <c r="F134" s="32"/>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row>
    <row r="135" spans="1:64" x14ac:dyDescent="0.2">
      <c r="A135" s="32"/>
      <c r="B135" s="33"/>
      <c r="C135" s="33"/>
      <c r="D135" s="33"/>
      <c r="E135" s="20"/>
      <c r="F135" s="32"/>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row>
    <row r="136" spans="1:64" x14ac:dyDescent="0.2">
      <c r="A136" s="32"/>
      <c r="B136" s="33"/>
      <c r="C136" s="33"/>
      <c r="D136" s="33"/>
      <c r="E136" s="20"/>
      <c r="F136" s="32"/>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row>
    <row r="137" spans="1:64" x14ac:dyDescent="0.2">
      <c r="A137" s="32"/>
      <c r="B137" s="33"/>
      <c r="C137" s="33"/>
      <c r="D137" s="33"/>
      <c r="E137" s="20"/>
      <c r="F137" s="32"/>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row>
    <row r="138" spans="1:64" x14ac:dyDescent="0.2">
      <c r="A138" s="32"/>
      <c r="B138" s="33"/>
      <c r="C138" s="33"/>
      <c r="D138" s="33"/>
      <c r="E138" s="20"/>
      <c r="F138" s="32"/>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row>
    <row r="139" spans="1:64" x14ac:dyDescent="0.2">
      <c r="A139" s="32"/>
      <c r="B139" s="33"/>
      <c r="C139" s="33"/>
      <c r="D139" s="33"/>
      <c r="E139" s="20"/>
      <c r="F139" s="32"/>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row>
    <row r="140" spans="1:64" x14ac:dyDescent="0.2">
      <c r="A140" s="32"/>
      <c r="B140" s="33"/>
      <c r="C140" s="33"/>
      <c r="D140" s="33"/>
      <c r="E140" s="20"/>
      <c r="F140" s="32"/>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row>
    <row r="141" spans="1:64" x14ac:dyDescent="0.2">
      <c r="A141" s="32"/>
      <c r="B141" s="33"/>
      <c r="C141" s="33"/>
      <c r="D141" s="33"/>
      <c r="E141" s="20"/>
      <c r="F141" s="32"/>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row>
    <row r="142" spans="1:64" x14ac:dyDescent="0.2">
      <c r="A142" s="32"/>
      <c r="B142" s="33"/>
      <c r="C142" s="33"/>
      <c r="D142" s="33"/>
      <c r="E142" s="20"/>
      <c r="F142" s="32"/>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row>
    <row r="143" spans="1:64" x14ac:dyDescent="0.2">
      <c r="A143" s="32"/>
      <c r="B143" s="33"/>
      <c r="C143" s="33"/>
      <c r="D143" s="33"/>
      <c r="E143" s="20"/>
      <c r="F143" s="32"/>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row>
    <row r="144" spans="1:64" x14ac:dyDescent="0.2">
      <c r="A144" s="32"/>
      <c r="B144" s="33"/>
      <c r="C144" s="33"/>
      <c r="D144" s="33"/>
      <c r="E144" s="20"/>
      <c r="F144" s="32"/>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row>
    <row r="145" spans="1:64" x14ac:dyDescent="0.2">
      <c r="A145" s="32"/>
      <c r="B145" s="33"/>
      <c r="C145" s="33"/>
      <c r="D145" s="33"/>
      <c r="E145" s="20"/>
      <c r="F145" s="32"/>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row>
    <row r="146" spans="1:64" x14ac:dyDescent="0.2">
      <c r="A146" s="32"/>
      <c r="B146" s="33"/>
      <c r="C146" s="33"/>
      <c r="D146" s="33"/>
      <c r="E146" s="20"/>
      <c r="F146" s="32"/>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row>
    <row r="147" spans="1:64" x14ac:dyDescent="0.2">
      <c r="A147" s="32"/>
      <c r="B147" s="33"/>
      <c r="C147" s="33"/>
      <c r="D147" s="33"/>
      <c r="E147" s="20"/>
      <c r="F147" s="32"/>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row>
    <row r="148" spans="1:64" x14ac:dyDescent="0.2">
      <c r="A148" s="32"/>
      <c r="B148" s="33"/>
      <c r="C148" s="33"/>
      <c r="D148" s="33"/>
      <c r="E148" s="20"/>
      <c r="F148" s="32"/>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row>
    <row r="149" spans="1:64" x14ac:dyDescent="0.2">
      <c r="A149" s="32"/>
      <c r="B149" s="33"/>
      <c r="C149" s="33"/>
      <c r="D149" s="33"/>
      <c r="E149" s="20"/>
      <c r="F149" s="32"/>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row>
    <row r="150" spans="1:64" x14ac:dyDescent="0.2">
      <c r="A150" s="32"/>
      <c r="B150" s="33"/>
      <c r="C150" s="33"/>
      <c r="D150" s="33"/>
      <c r="E150" s="20"/>
      <c r="F150" s="32"/>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row>
    <row r="151" spans="1:64" x14ac:dyDescent="0.2">
      <c r="A151" s="32"/>
      <c r="B151" s="33"/>
      <c r="C151" s="33"/>
      <c r="D151" s="33"/>
      <c r="E151" s="20"/>
      <c r="F151" s="32"/>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row>
    <row r="152" spans="1:64" x14ac:dyDescent="0.2">
      <c r="A152" s="32"/>
      <c r="B152" s="33"/>
      <c r="C152" s="33"/>
      <c r="D152" s="33"/>
      <c r="E152" s="20"/>
      <c r="F152" s="32"/>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row>
    <row r="153" spans="1:64" x14ac:dyDescent="0.2">
      <c r="A153" s="32"/>
      <c r="B153" s="33"/>
      <c r="C153" s="33"/>
      <c r="D153" s="33"/>
      <c r="E153" s="20"/>
      <c r="F153" s="32"/>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row>
    <row r="154" spans="1:64" x14ac:dyDescent="0.2">
      <c r="A154" s="32"/>
      <c r="B154" s="33"/>
      <c r="C154" s="33"/>
      <c r="D154" s="33"/>
      <c r="E154" s="20"/>
      <c r="F154" s="32"/>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row>
    <row r="155" spans="1:64" x14ac:dyDescent="0.2">
      <c r="A155" s="32"/>
      <c r="B155" s="33"/>
      <c r="C155" s="33"/>
      <c r="D155" s="33"/>
      <c r="E155" s="20"/>
      <c r="F155" s="32"/>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row>
    <row r="156" spans="1:64" x14ac:dyDescent="0.2">
      <c r="A156" s="32"/>
      <c r="B156" s="33"/>
      <c r="C156" s="33"/>
      <c r="D156" s="33"/>
      <c r="E156" s="20"/>
      <c r="F156" s="32"/>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row>
    <row r="157" spans="1:64" x14ac:dyDescent="0.2">
      <c r="A157" s="32"/>
      <c r="B157" s="33"/>
      <c r="C157" s="33"/>
      <c r="D157" s="33"/>
      <c r="E157" s="20"/>
      <c r="F157" s="32"/>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row>
    <row r="158" spans="1:64" x14ac:dyDescent="0.2">
      <c r="A158" s="32"/>
      <c r="B158" s="33"/>
      <c r="C158" s="33"/>
      <c r="D158" s="33"/>
      <c r="E158" s="20"/>
      <c r="F158" s="32"/>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row>
    <row r="159" spans="1:64" x14ac:dyDescent="0.2">
      <c r="A159" s="32"/>
      <c r="B159" s="33"/>
      <c r="C159" s="33"/>
      <c r="D159" s="33"/>
      <c r="E159" s="20"/>
      <c r="F159" s="32"/>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row>
    <row r="160" spans="1:64" x14ac:dyDescent="0.2">
      <c r="A160" s="32"/>
      <c r="B160" s="33"/>
      <c r="C160" s="33"/>
      <c r="D160" s="33"/>
      <c r="E160" s="20"/>
      <c r="F160" s="32"/>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row>
    <row r="161" spans="1:64" x14ac:dyDescent="0.2">
      <c r="A161" s="32"/>
      <c r="B161" s="33"/>
      <c r="C161" s="33"/>
      <c r="D161" s="33"/>
      <c r="E161" s="20"/>
      <c r="F161" s="32"/>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row>
    <row r="162" spans="1:64" x14ac:dyDescent="0.2">
      <c r="A162" s="32"/>
      <c r="B162" s="33"/>
      <c r="C162" s="33"/>
      <c r="D162" s="33"/>
      <c r="E162" s="20"/>
      <c r="F162" s="32"/>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row>
    <row r="163" spans="1:64" x14ac:dyDescent="0.2">
      <c r="A163" s="32"/>
      <c r="B163" s="33"/>
      <c r="C163" s="33"/>
      <c r="D163" s="33"/>
      <c r="E163" s="20"/>
      <c r="F163" s="32"/>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row>
    <row r="164" spans="1:64" x14ac:dyDescent="0.2">
      <c r="A164" s="32"/>
      <c r="B164" s="33"/>
      <c r="C164" s="33"/>
      <c r="D164" s="33"/>
      <c r="E164" s="20"/>
      <c r="F164" s="32"/>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row>
    <row r="165" spans="1:64" x14ac:dyDescent="0.2">
      <c r="A165" s="32"/>
      <c r="B165" s="33"/>
      <c r="C165" s="33"/>
      <c r="D165" s="33"/>
      <c r="E165" s="20"/>
      <c r="F165" s="32"/>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row>
    <row r="166" spans="1:64" x14ac:dyDescent="0.2">
      <c r="A166" s="32"/>
      <c r="B166" s="33"/>
      <c r="C166" s="33"/>
      <c r="D166" s="33"/>
      <c r="E166" s="20"/>
      <c r="F166" s="32"/>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row>
    <row r="167" spans="1:64" x14ac:dyDescent="0.2">
      <c r="A167" s="32"/>
      <c r="B167" s="33"/>
      <c r="C167" s="33"/>
      <c r="D167" s="33"/>
      <c r="E167" s="20"/>
      <c r="F167" s="32"/>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row>
    <row r="168" spans="1:64" x14ac:dyDescent="0.2">
      <c r="A168" s="32"/>
      <c r="B168" s="33"/>
      <c r="C168" s="33"/>
      <c r="D168" s="33"/>
      <c r="E168" s="20"/>
      <c r="F168" s="32"/>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row>
    <row r="169" spans="1:64" x14ac:dyDescent="0.2">
      <c r="A169" s="32"/>
      <c r="B169" s="33"/>
      <c r="C169" s="33"/>
      <c r="D169" s="33"/>
      <c r="E169" s="20"/>
      <c r="F169" s="32"/>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row>
    <row r="170" spans="1:64" x14ac:dyDescent="0.2">
      <c r="A170" s="32"/>
      <c r="B170" s="33"/>
      <c r="C170" s="33"/>
      <c r="D170" s="33"/>
      <c r="E170" s="20"/>
      <c r="F170" s="32"/>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row>
    <row r="171" spans="1:64" x14ac:dyDescent="0.2">
      <c r="A171" s="32"/>
      <c r="B171" s="33"/>
      <c r="C171" s="33"/>
      <c r="D171" s="33"/>
      <c r="E171" s="20"/>
      <c r="F171" s="32"/>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row>
    <row r="172" spans="1:64" x14ac:dyDescent="0.2">
      <c r="A172" s="32"/>
      <c r="B172" s="33"/>
      <c r="C172" s="33"/>
      <c r="D172" s="33"/>
      <c r="E172" s="20"/>
      <c r="F172" s="32"/>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row>
    <row r="173" spans="1:64" x14ac:dyDescent="0.2">
      <c r="A173" s="32"/>
      <c r="B173" s="33"/>
      <c r="C173" s="33"/>
      <c r="D173" s="33"/>
      <c r="E173" s="20"/>
      <c r="F173" s="32"/>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row>
    <row r="174" spans="1:64" x14ac:dyDescent="0.2">
      <c r="A174" s="32"/>
      <c r="B174" s="33"/>
      <c r="C174" s="33"/>
      <c r="D174" s="33"/>
      <c r="E174" s="20"/>
      <c r="F174" s="32"/>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row>
    <row r="175" spans="1:64" x14ac:dyDescent="0.2">
      <c r="A175" s="32"/>
      <c r="B175" s="33"/>
      <c r="C175" s="33"/>
      <c r="D175" s="33"/>
      <c r="E175" s="20"/>
      <c r="F175" s="32"/>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row>
    <row r="176" spans="1:64" x14ac:dyDescent="0.2">
      <c r="A176" s="32"/>
      <c r="B176" s="33"/>
      <c r="C176" s="33"/>
      <c r="D176" s="33"/>
      <c r="E176" s="20"/>
      <c r="F176" s="32"/>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row>
    <row r="177" spans="1:64" x14ac:dyDescent="0.2">
      <c r="A177" s="32"/>
      <c r="B177" s="33"/>
      <c r="C177" s="33"/>
      <c r="D177" s="33"/>
      <c r="E177" s="20"/>
      <c r="F177" s="32"/>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row>
    <row r="178" spans="1:64" x14ac:dyDescent="0.2">
      <c r="A178" s="32"/>
      <c r="B178" s="33"/>
      <c r="C178" s="33"/>
      <c r="D178" s="33"/>
      <c r="E178" s="20"/>
      <c r="F178" s="32"/>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row>
    <row r="179" spans="1:64" x14ac:dyDescent="0.2">
      <c r="A179" s="32"/>
      <c r="B179" s="33"/>
      <c r="C179" s="33"/>
      <c r="D179" s="33"/>
      <c r="E179" s="20"/>
      <c r="F179" s="32"/>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row>
    <row r="180" spans="1:64" x14ac:dyDescent="0.2">
      <c r="A180" s="32"/>
      <c r="B180" s="33"/>
      <c r="C180" s="33"/>
      <c r="D180" s="33"/>
      <c r="E180" s="20"/>
      <c r="F180" s="32"/>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row>
    <row r="181" spans="1:64" x14ac:dyDescent="0.2">
      <c r="A181" s="32"/>
      <c r="B181" s="33"/>
      <c r="C181" s="33"/>
      <c r="D181" s="33"/>
      <c r="E181" s="20"/>
      <c r="F181" s="32"/>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row>
    <row r="182" spans="1:64" x14ac:dyDescent="0.2">
      <c r="A182" s="32"/>
      <c r="B182" s="33"/>
      <c r="C182" s="33"/>
      <c r="D182" s="33"/>
      <c r="E182" s="20"/>
      <c r="F182" s="32"/>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row>
    <row r="183" spans="1:64" x14ac:dyDescent="0.2">
      <c r="A183" s="32"/>
      <c r="B183" s="33"/>
      <c r="C183" s="33"/>
      <c r="D183" s="33"/>
      <c r="E183" s="20"/>
      <c r="F183" s="32"/>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row>
    <row r="184" spans="1:64" x14ac:dyDescent="0.2">
      <c r="A184" s="32"/>
      <c r="B184" s="33"/>
      <c r="C184" s="33"/>
      <c r="D184" s="33"/>
      <c r="E184" s="20"/>
      <c r="F184" s="32"/>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row>
    <row r="185" spans="1:64" x14ac:dyDescent="0.2">
      <c r="A185" s="32"/>
      <c r="B185" s="33"/>
      <c r="C185" s="33"/>
      <c r="D185" s="33"/>
      <c r="E185" s="20"/>
      <c r="F185" s="32"/>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row>
    <row r="186" spans="1:64" x14ac:dyDescent="0.2">
      <c r="A186" s="32"/>
      <c r="B186" s="33"/>
      <c r="C186" s="33"/>
      <c r="D186" s="33"/>
      <c r="E186" s="20"/>
      <c r="F186" s="32"/>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row>
    <row r="187" spans="1:64" x14ac:dyDescent="0.2">
      <c r="A187" s="32"/>
      <c r="B187" s="33"/>
      <c r="C187" s="33"/>
      <c r="D187" s="33"/>
      <c r="E187" s="20"/>
      <c r="F187" s="32"/>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row>
    <row r="188" spans="1:64" x14ac:dyDescent="0.2">
      <c r="A188" s="32"/>
      <c r="B188" s="33"/>
      <c r="C188" s="33"/>
      <c r="D188" s="33"/>
      <c r="E188" s="20"/>
      <c r="F188" s="32"/>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row>
    <row r="189" spans="1:64" x14ac:dyDescent="0.2">
      <c r="A189" s="32"/>
      <c r="B189" s="33"/>
      <c r="C189" s="33"/>
      <c r="D189" s="33"/>
      <c r="E189" s="20"/>
      <c r="F189" s="32"/>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row>
    <row r="190" spans="1:64" x14ac:dyDescent="0.2">
      <c r="A190" s="32"/>
      <c r="B190" s="33"/>
      <c r="C190" s="33"/>
      <c r="D190" s="33"/>
      <c r="E190" s="20"/>
      <c r="F190" s="32"/>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row>
    <row r="191" spans="1:64" x14ac:dyDescent="0.2">
      <c r="A191" s="32"/>
      <c r="B191" s="33"/>
      <c r="C191" s="33"/>
      <c r="D191" s="33"/>
      <c r="E191" s="20"/>
      <c r="F191" s="32"/>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row>
    <row r="192" spans="1:64" x14ac:dyDescent="0.2">
      <c r="A192" s="32"/>
      <c r="B192" s="33"/>
      <c r="C192" s="33"/>
      <c r="D192" s="33"/>
      <c r="E192" s="20"/>
      <c r="F192" s="32"/>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row>
    <row r="193" spans="1:64" x14ac:dyDescent="0.2">
      <c r="A193" s="32"/>
      <c r="B193" s="33"/>
      <c r="C193" s="33"/>
      <c r="D193" s="33"/>
      <c r="E193" s="20"/>
      <c r="F193" s="32"/>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row>
    <row r="194" spans="1:64" x14ac:dyDescent="0.2">
      <c r="A194" s="32"/>
      <c r="B194" s="33"/>
      <c r="C194" s="33"/>
      <c r="D194" s="33"/>
      <c r="E194" s="20"/>
      <c r="F194" s="32"/>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row>
    <row r="195" spans="1:64" x14ac:dyDescent="0.2">
      <c r="A195" s="32"/>
      <c r="B195" s="33"/>
      <c r="C195" s="33"/>
      <c r="D195" s="33"/>
      <c r="E195" s="20"/>
      <c r="F195" s="32"/>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row>
    <row r="196" spans="1:64" x14ac:dyDescent="0.2">
      <c r="A196" s="32"/>
      <c r="B196" s="33"/>
      <c r="C196" s="33"/>
      <c r="D196" s="33"/>
      <c r="E196" s="20"/>
      <c r="F196" s="32"/>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row>
    <row r="197" spans="1:64" x14ac:dyDescent="0.2">
      <c r="A197" s="32"/>
      <c r="B197" s="33"/>
      <c r="C197" s="33"/>
      <c r="D197" s="33"/>
      <c r="E197" s="20"/>
      <c r="F197" s="32"/>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row>
    <row r="198" spans="1:64" x14ac:dyDescent="0.2">
      <c r="A198" s="32"/>
      <c r="B198" s="33"/>
      <c r="C198" s="33"/>
      <c r="D198" s="33"/>
      <c r="E198" s="20"/>
      <c r="F198" s="32"/>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row>
    <row r="199" spans="1:64" x14ac:dyDescent="0.2">
      <c r="A199" s="32"/>
      <c r="B199" s="33"/>
      <c r="C199" s="33"/>
      <c r="D199" s="33"/>
      <c r="E199" s="20"/>
      <c r="F199" s="32"/>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row>
    <row r="200" spans="1:64" x14ac:dyDescent="0.2">
      <c r="A200" s="32"/>
      <c r="B200" s="33"/>
      <c r="C200" s="33"/>
      <c r="D200" s="33"/>
      <c r="E200" s="20"/>
      <c r="F200" s="32"/>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row>
    <row r="201" spans="1:64" x14ac:dyDescent="0.2">
      <c r="A201" s="32"/>
      <c r="B201" s="33"/>
      <c r="C201" s="33"/>
      <c r="D201" s="33"/>
      <c r="E201" s="20"/>
      <c r="F201" s="32"/>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row>
    <row r="202" spans="1:64" x14ac:dyDescent="0.2">
      <c r="A202" s="32"/>
      <c r="B202" s="33"/>
      <c r="C202" s="33"/>
      <c r="D202" s="33"/>
      <c r="E202" s="20"/>
      <c r="F202" s="32"/>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row>
    <row r="203" spans="1:64" x14ac:dyDescent="0.2">
      <c r="A203" s="32"/>
      <c r="B203" s="33"/>
      <c r="C203" s="33"/>
      <c r="D203" s="33"/>
      <c r="E203" s="20"/>
      <c r="F203" s="32"/>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row>
    <row r="204" spans="1:64" x14ac:dyDescent="0.2">
      <c r="A204" s="32"/>
      <c r="B204" s="33"/>
      <c r="C204" s="33"/>
      <c r="D204" s="33"/>
      <c r="E204" s="20"/>
      <c r="F204" s="32"/>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row>
    <row r="205" spans="1:64" x14ac:dyDescent="0.2">
      <c r="A205" s="32"/>
      <c r="B205" s="33"/>
      <c r="C205" s="33"/>
      <c r="D205" s="33"/>
      <c r="E205" s="20"/>
      <c r="F205" s="32"/>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row>
    <row r="206" spans="1:64" x14ac:dyDescent="0.2">
      <c r="A206" s="32"/>
      <c r="B206" s="33"/>
      <c r="C206" s="33"/>
      <c r="D206" s="33"/>
      <c r="E206" s="20"/>
      <c r="F206" s="32"/>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row>
    <row r="207" spans="1:64" x14ac:dyDescent="0.2">
      <c r="A207" s="32"/>
      <c r="B207" s="33"/>
      <c r="C207" s="33"/>
      <c r="D207" s="33"/>
      <c r="E207" s="20"/>
      <c r="F207" s="32"/>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row>
    <row r="208" spans="1:64" x14ac:dyDescent="0.2">
      <c r="A208" s="32"/>
      <c r="B208" s="33"/>
      <c r="C208" s="33"/>
      <c r="D208" s="33"/>
      <c r="E208" s="20"/>
      <c r="F208" s="32"/>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row>
    <row r="209" spans="1:64" x14ac:dyDescent="0.2">
      <c r="A209" s="32"/>
      <c r="B209" s="33"/>
      <c r="C209" s="33"/>
      <c r="D209" s="33"/>
      <c r="E209" s="20"/>
      <c r="F209" s="32"/>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row>
    <row r="210" spans="1:64" x14ac:dyDescent="0.2">
      <c r="A210" s="32"/>
      <c r="B210" s="33"/>
      <c r="C210" s="33"/>
      <c r="D210" s="33"/>
      <c r="E210" s="20"/>
      <c r="F210" s="32"/>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row>
    <row r="211" spans="1:64" x14ac:dyDescent="0.2">
      <c r="A211" s="32"/>
      <c r="B211" s="33"/>
      <c r="C211" s="33"/>
      <c r="D211" s="33"/>
      <c r="E211" s="20"/>
      <c r="F211" s="32"/>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row>
    <row r="212" spans="1:64" x14ac:dyDescent="0.2">
      <c r="A212" s="32"/>
      <c r="B212" s="33"/>
      <c r="C212" s="33"/>
      <c r="D212" s="33"/>
      <c r="E212" s="20"/>
      <c r="F212" s="32"/>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row>
    <row r="213" spans="1:64" x14ac:dyDescent="0.2">
      <c r="A213" s="32"/>
      <c r="B213" s="33"/>
      <c r="C213" s="33"/>
      <c r="D213" s="33"/>
      <c r="E213" s="20"/>
      <c r="F213" s="32"/>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row>
    <row r="214" spans="1:64" x14ac:dyDescent="0.2">
      <c r="A214" s="32"/>
      <c r="B214" s="33"/>
      <c r="C214" s="33"/>
      <c r="D214" s="33"/>
      <c r="E214" s="20"/>
      <c r="F214" s="32"/>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row>
    <row r="215" spans="1:64" x14ac:dyDescent="0.2">
      <c r="A215" s="32"/>
      <c r="B215" s="33"/>
      <c r="C215" s="33"/>
      <c r="D215" s="33"/>
      <c r="E215" s="20"/>
      <c r="F215" s="32"/>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row>
    <row r="216" spans="1:64" x14ac:dyDescent="0.2">
      <c r="A216" s="32"/>
      <c r="B216" s="33"/>
      <c r="C216" s="33"/>
      <c r="D216" s="33"/>
      <c r="E216" s="20"/>
      <c r="F216" s="32"/>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row>
    <row r="217" spans="1:64" x14ac:dyDescent="0.2">
      <c r="A217" s="32"/>
      <c r="B217" s="33"/>
      <c r="C217" s="33"/>
      <c r="D217" s="33"/>
      <c r="E217" s="20"/>
      <c r="F217" s="32"/>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row>
    <row r="218" spans="1:64" x14ac:dyDescent="0.2">
      <c r="A218" s="32"/>
      <c r="B218" s="33"/>
      <c r="C218" s="33"/>
      <c r="D218" s="33"/>
      <c r="E218" s="20"/>
      <c r="F218" s="32"/>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row>
    <row r="219" spans="1:64" x14ac:dyDescent="0.2">
      <c r="A219" s="32"/>
      <c r="B219" s="33"/>
      <c r="C219" s="33"/>
      <c r="D219" s="33"/>
      <c r="E219" s="20"/>
      <c r="F219" s="32"/>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row>
    <row r="220" spans="1:64" x14ac:dyDescent="0.2">
      <c r="A220" s="32"/>
      <c r="B220" s="33"/>
      <c r="C220" s="33"/>
      <c r="D220" s="33"/>
      <c r="E220" s="20"/>
      <c r="F220" s="32"/>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row>
    <row r="221" spans="1:64" x14ac:dyDescent="0.2">
      <c r="A221" s="32"/>
      <c r="B221" s="33"/>
      <c r="C221" s="33"/>
      <c r="D221" s="33"/>
      <c r="E221" s="20"/>
      <c r="F221" s="32"/>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row>
    <row r="222" spans="1:64" x14ac:dyDescent="0.2">
      <c r="A222" s="32"/>
      <c r="B222" s="33"/>
      <c r="C222" s="33"/>
      <c r="D222" s="33"/>
      <c r="E222" s="20"/>
      <c r="F222" s="32"/>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row>
    <row r="223" spans="1:64" x14ac:dyDescent="0.2">
      <c r="A223" s="32"/>
      <c r="B223" s="33"/>
      <c r="C223" s="33"/>
      <c r="D223" s="33"/>
      <c r="E223" s="20"/>
      <c r="F223" s="32"/>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row>
    <row r="224" spans="1:64" x14ac:dyDescent="0.2">
      <c r="A224" s="32"/>
      <c r="B224" s="33"/>
      <c r="C224" s="33"/>
      <c r="D224" s="33"/>
      <c r="E224" s="20"/>
      <c r="F224" s="32"/>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row>
    <row r="225" spans="1:64" x14ac:dyDescent="0.2">
      <c r="A225" s="32"/>
      <c r="B225" s="33"/>
      <c r="C225" s="33"/>
      <c r="D225" s="33"/>
      <c r="E225" s="20"/>
      <c r="F225" s="32"/>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row>
    <row r="226" spans="1:64" x14ac:dyDescent="0.2">
      <c r="A226" s="32"/>
      <c r="B226" s="33"/>
      <c r="C226" s="33"/>
      <c r="D226" s="33"/>
      <c r="E226" s="20"/>
      <c r="F226" s="32"/>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row>
    <row r="227" spans="1:64" x14ac:dyDescent="0.2">
      <c r="A227" s="32"/>
      <c r="B227" s="33"/>
      <c r="C227" s="33"/>
      <c r="D227" s="33"/>
      <c r="E227" s="20"/>
      <c r="F227" s="32"/>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row>
    <row r="228" spans="1:64" x14ac:dyDescent="0.2">
      <c r="A228" s="32"/>
      <c r="B228" s="33"/>
      <c r="C228" s="33"/>
      <c r="D228" s="33"/>
      <c r="E228" s="20"/>
      <c r="F228" s="32"/>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row>
    <row r="229" spans="1:64" x14ac:dyDescent="0.2">
      <c r="A229" s="32"/>
      <c r="B229" s="33"/>
      <c r="C229" s="33"/>
      <c r="D229" s="33"/>
      <c r="E229" s="20"/>
      <c r="F229" s="32"/>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row>
    <row r="230" spans="1:64" x14ac:dyDescent="0.2">
      <c r="A230" s="32"/>
      <c r="B230" s="33"/>
      <c r="C230" s="33"/>
      <c r="D230" s="33"/>
      <c r="E230" s="20"/>
      <c r="F230" s="32"/>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row>
    <row r="231" spans="1:64" x14ac:dyDescent="0.2">
      <c r="A231" s="32"/>
      <c r="B231" s="33"/>
      <c r="C231" s="33"/>
      <c r="D231" s="33"/>
      <c r="E231" s="20"/>
      <c r="F231" s="32"/>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row>
    <row r="232" spans="1:64" x14ac:dyDescent="0.2">
      <c r="A232" s="32"/>
      <c r="B232" s="33"/>
      <c r="C232" s="33"/>
      <c r="D232" s="33"/>
      <c r="E232" s="20"/>
      <c r="F232" s="32"/>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row>
    <row r="233" spans="1:64" x14ac:dyDescent="0.2">
      <c r="A233" s="32"/>
      <c r="B233" s="33"/>
      <c r="C233" s="33"/>
      <c r="D233" s="33"/>
      <c r="E233" s="20"/>
      <c r="F233" s="32"/>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row>
    <row r="234" spans="1:64" x14ac:dyDescent="0.2">
      <c r="A234" s="32"/>
      <c r="B234" s="33"/>
      <c r="C234" s="33"/>
      <c r="D234" s="33"/>
      <c r="E234" s="20"/>
      <c r="F234" s="32"/>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row>
    <row r="235" spans="1:64" x14ac:dyDescent="0.2">
      <c r="A235" s="32"/>
      <c r="B235" s="33"/>
      <c r="C235" s="33"/>
      <c r="D235" s="33"/>
      <c r="E235" s="20"/>
      <c r="F235" s="32"/>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row>
    <row r="236" spans="1:64" x14ac:dyDescent="0.2">
      <c r="A236" s="32"/>
      <c r="B236" s="33"/>
      <c r="C236" s="33"/>
      <c r="D236" s="33"/>
      <c r="E236" s="20"/>
      <c r="F236" s="32"/>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row>
    <row r="237" spans="1:64" x14ac:dyDescent="0.2">
      <c r="A237" s="32"/>
      <c r="B237" s="33"/>
      <c r="C237" s="33"/>
      <c r="D237" s="33"/>
      <c r="E237" s="20"/>
      <c r="F237" s="32"/>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row>
    <row r="238" spans="1:64" x14ac:dyDescent="0.2">
      <c r="A238" s="32"/>
      <c r="B238" s="33"/>
      <c r="C238" s="33"/>
      <c r="D238" s="33"/>
      <c r="E238" s="20"/>
      <c r="F238" s="32"/>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row>
    <row r="239" spans="1:64" x14ac:dyDescent="0.2">
      <c r="A239" s="32"/>
      <c r="B239" s="33"/>
      <c r="C239" s="33"/>
      <c r="D239" s="33"/>
      <c r="E239" s="20"/>
      <c r="F239" s="32"/>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row>
    <row r="240" spans="1:64" x14ac:dyDescent="0.2">
      <c r="A240" s="32"/>
      <c r="B240" s="33"/>
      <c r="C240" s="33"/>
      <c r="D240" s="33"/>
      <c r="E240" s="20"/>
      <c r="F240" s="32"/>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row>
    <row r="241" spans="1:64" x14ac:dyDescent="0.2">
      <c r="A241" s="32"/>
      <c r="B241" s="33"/>
      <c r="C241" s="33"/>
      <c r="D241" s="33"/>
      <c r="E241" s="20"/>
      <c r="F241" s="32"/>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row>
    <row r="242" spans="1:64" x14ac:dyDescent="0.2">
      <c r="A242" s="32"/>
      <c r="B242" s="33"/>
      <c r="C242" s="33"/>
      <c r="D242" s="33"/>
      <c r="E242" s="20"/>
      <c r="F242" s="32"/>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row>
    <row r="243" spans="1:64" x14ac:dyDescent="0.2">
      <c r="A243" s="32"/>
      <c r="B243" s="33"/>
      <c r="C243" s="33"/>
      <c r="D243" s="33"/>
      <c r="E243" s="20"/>
      <c r="F243" s="32"/>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row>
    <row r="244" spans="1:64" x14ac:dyDescent="0.2">
      <c r="A244" s="32"/>
      <c r="B244" s="33"/>
      <c r="C244" s="33"/>
      <c r="D244" s="33"/>
      <c r="E244" s="20"/>
      <c r="F244" s="32"/>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row>
    <row r="245" spans="1:64" x14ac:dyDescent="0.2">
      <c r="A245" s="32"/>
      <c r="B245" s="33"/>
      <c r="C245" s="33"/>
      <c r="D245" s="33"/>
      <c r="E245" s="20"/>
      <c r="F245" s="32"/>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row>
    <row r="246" spans="1:64" x14ac:dyDescent="0.2">
      <c r="A246" s="32"/>
      <c r="B246" s="33"/>
      <c r="C246" s="33"/>
      <c r="D246" s="33"/>
      <c r="E246" s="20"/>
      <c r="F246" s="32"/>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row>
    <row r="247" spans="1:64" x14ac:dyDescent="0.2">
      <c r="A247" s="32"/>
      <c r="B247" s="33"/>
      <c r="C247" s="33"/>
      <c r="D247" s="33"/>
      <c r="E247" s="20"/>
      <c r="F247" s="32"/>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row>
    <row r="248" spans="1:64" x14ac:dyDescent="0.2">
      <c r="A248" s="32"/>
      <c r="B248" s="33"/>
      <c r="C248" s="33"/>
      <c r="D248" s="33"/>
      <c r="E248" s="20"/>
      <c r="F248" s="32"/>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row>
    <row r="249" spans="1:64" x14ac:dyDescent="0.2">
      <c r="A249" s="32"/>
      <c r="B249" s="33"/>
      <c r="C249" s="33"/>
      <c r="D249" s="33"/>
      <c r="E249" s="20"/>
      <c r="F249" s="32"/>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row>
    <row r="250" spans="1:64" x14ac:dyDescent="0.2">
      <c r="A250" s="32"/>
      <c r="B250" s="33"/>
      <c r="C250" s="33"/>
      <c r="D250" s="33"/>
      <c r="E250" s="20"/>
      <c r="F250" s="32"/>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row>
    <row r="251" spans="1:64" x14ac:dyDescent="0.2">
      <c r="A251" s="32"/>
      <c r="B251" s="33"/>
      <c r="C251" s="33"/>
      <c r="D251" s="33"/>
      <c r="E251" s="20"/>
      <c r="F251" s="32"/>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row>
    <row r="252" spans="1:64" x14ac:dyDescent="0.2">
      <c r="A252" s="32"/>
      <c r="B252" s="33"/>
      <c r="C252" s="33"/>
      <c r="D252" s="33"/>
      <c r="E252" s="20"/>
      <c r="F252" s="32"/>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row>
    <row r="253" spans="1:64" x14ac:dyDescent="0.2">
      <c r="A253" s="32"/>
      <c r="B253" s="33"/>
      <c r="C253" s="33"/>
      <c r="D253" s="33"/>
      <c r="E253" s="20"/>
      <c r="F253" s="32"/>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row>
    <row r="254" spans="1:64" x14ac:dyDescent="0.2">
      <c r="A254" s="32"/>
      <c r="B254" s="33"/>
      <c r="C254" s="33"/>
      <c r="D254" s="33"/>
      <c r="E254" s="20"/>
      <c r="F254" s="32"/>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row>
    <row r="255" spans="1:64" x14ac:dyDescent="0.2">
      <c r="A255" s="32"/>
      <c r="B255" s="33"/>
      <c r="C255" s="33"/>
      <c r="D255" s="33"/>
      <c r="E255" s="20"/>
      <c r="F255" s="32"/>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row>
    <row r="256" spans="1:64" x14ac:dyDescent="0.2">
      <c r="A256" s="32"/>
      <c r="B256" s="33"/>
      <c r="C256" s="33"/>
      <c r="D256" s="33"/>
      <c r="E256" s="20"/>
      <c r="F256" s="32"/>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row>
    <row r="257" spans="1:64" x14ac:dyDescent="0.2">
      <c r="A257" s="32"/>
      <c r="B257" s="33"/>
      <c r="C257" s="33"/>
      <c r="D257" s="33"/>
      <c r="E257" s="20"/>
      <c r="F257" s="32"/>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row>
    <row r="258" spans="1:64" x14ac:dyDescent="0.2">
      <c r="A258" s="32"/>
      <c r="B258" s="33"/>
      <c r="C258" s="33"/>
      <c r="D258" s="33"/>
      <c r="E258" s="20"/>
      <c r="F258" s="32"/>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row>
    <row r="259" spans="1:64" x14ac:dyDescent="0.2">
      <c r="A259" s="32"/>
      <c r="B259" s="33"/>
      <c r="C259" s="33"/>
      <c r="D259" s="33"/>
      <c r="E259" s="20"/>
      <c r="F259" s="32"/>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row>
    <row r="260" spans="1:64" x14ac:dyDescent="0.2">
      <c r="A260" s="32"/>
      <c r="B260" s="33"/>
      <c r="C260" s="33"/>
      <c r="D260" s="33"/>
      <c r="E260" s="20"/>
      <c r="F260" s="32"/>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row>
    <row r="261" spans="1:64" x14ac:dyDescent="0.2">
      <c r="A261" s="32"/>
      <c r="B261" s="33"/>
      <c r="C261" s="33"/>
      <c r="D261" s="33"/>
      <c r="E261" s="20"/>
      <c r="F261" s="32"/>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row>
    <row r="262" spans="1:64" x14ac:dyDescent="0.2">
      <c r="A262" s="32"/>
      <c r="B262" s="33"/>
      <c r="C262" s="33"/>
      <c r="D262" s="33"/>
      <c r="E262" s="20"/>
      <c r="F262" s="32"/>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row>
    <row r="263" spans="1:64" x14ac:dyDescent="0.2">
      <c r="A263" s="32"/>
      <c r="B263" s="33"/>
      <c r="C263" s="33"/>
      <c r="D263" s="33"/>
      <c r="E263" s="20"/>
      <c r="F263" s="32"/>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row>
    <row r="264" spans="1:64" x14ac:dyDescent="0.2">
      <c r="A264" s="32"/>
      <c r="B264" s="33"/>
      <c r="C264" s="33"/>
      <c r="D264" s="33"/>
      <c r="E264" s="20"/>
      <c r="F264" s="32"/>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row>
    <row r="265" spans="1:64" x14ac:dyDescent="0.2">
      <c r="A265" s="32"/>
      <c r="B265" s="33"/>
      <c r="C265" s="33"/>
      <c r="D265" s="33"/>
      <c r="E265" s="20"/>
      <c r="F265" s="32"/>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row>
    <row r="266" spans="1:64" x14ac:dyDescent="0.2">
      <c r="A266" s="32"/>
      <c r="B266" s="33"/>
      <c r="C266" s="33"/>
      <c r="D266" s="33"/>
      <c r="E266" s="20"/>
      <c r="F266" s="32"/>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row>
    <row r="267" spans="1:64" x14ac:dyDescent="0.2">
      <c r="A267" s="32"/>
      <c r="B267" s="33"/>
      <c r="C267" s="33"/>
      <c r="D267" s="33"/>
      <c r="E267" s="20"/>
      <c r="F267" s="32"/>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row>
    <row r="268" spans="1:64" x14ac:dyDescent="0.2">
      <c r="A268" s="32"/>
      <c r="B268" s="33"/>
      <c r="C268" s="33"/>
      <c r="D268" s="33"/>
      <c r="E268" s="20"/>
      <c r="F268" s="32"/>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row>
    <row r="269" spans="1:64" x14ac:dyDescent="0.2">
      <c r="A269" s="32"/>
      <c r="B269" s="33"/>
      <c r="C269" s="33"/>
      <c r="D269" s="33"/>
      <c r="E269" s="20"/>
      <c r="F269" s="32"/>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row>
    <row r="270" spans="1:64" x14ac:dyDescent="0.2">
      <c r="A270" s="32"/>
      <c r="B270" s="33"/>
      <c r="C270" s="33"/>
      <c r="D270" s="33"/>
      <c r="E270" s="20"/>
      <c r="F270" s="32"/>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row>
    <row r="271" spans="1:64" x14ac:dyDescent="0.2">
      <c r="A271" s="32"/>
      <c r="B271" s="33"/>
      <c r="C271" s="33"/>
      <c r="D271" s="33"/>
      <c r="E271" s="20"/>
      <c r="F271" s="32"/>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row>
    <row r="272" spans="1:64" x14ac:dyDescent="0.2">
      <c r="A272" s="32"/>
      <c r="B272" s="33"/>
      <c r="C272" s="33"/>
      <c r="D272" s="33"/>
      <c r="E272" s="20"/>
      <c r="F272" s="32"/>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row>
    <row r="273" spans="1:64" x14ac:dyDescent="0.2">
      <c r="A273" s="32"/>
      <c r="B273" s="33"/>
      <c r="C273" s="33"/>
      <c r="D273" s="33"/>
      <c r="E273" s="20"/>
      <c r="F273" s="32"/>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row>
    <row r="274" spans="1:64" x14ac:dyDescent="0.2">
      <c r="A274" s="32"/>
      <c r="B274" s="33"/>
      <c r="C274" s="33"/>
      <c r="D274" s="33"/>
      <c r="E274" s="20"/>
      <c r="F274" s="32"/>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row>
    <row r="275" spans="1:64" x14ac:dyDescent="0.2">
      <c r="A275" s="32"/>
      <c r="B275" s="33"/>
      <c r="C275" s="33"/>
      <c r="D275" s="33"/>
      <c r="E275" s="20"/>
      <c r="F275" s="32"/>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row>
    <row r="276" spans="1:64" x14ac:dyDescent="0.2">
      <c r="A276" s="32"/>
      <c r="B276" s="33"/>
      <c r="C276" s="33"/>
      <c r="D276" s="33"/>
      <c r="E276" s="20"/>
      <c r="F276" s="32"/>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row>
    <row r="277" spans="1:64" x14ac:dyDescent="0.2">
      <c r="A277" s="32"/>
      <c r="B277" s="33"/>
      <c r="C277" s="33"/>
      <c r="D277" s="33"/>
      <c r="E277" s="20"/>
      <c r="F277" s="32"/>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row>
    <row r="278" spans="1:64" x14ac:dyDescent="0.2">
      <c r="A278" s="32"/>
      <c r="B278" s="33"/>
      <c r="C278" s="33"/>
      <c r="D278" s="33"/>
      <c r="E278" s="20"/>
      <c r="F278" s="32"/>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row>
    <row r="279" spans="1:64" x14ac:dyDescent="0.2">
      <c r="A279" s="32"/>
      <c r="B279" s="33"/>
      <c r="C279" s="33"/>
      <c r="D279" s="33"/>
      <c r="E279" s="20"/>
      <c r="F279" s="32"/>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row>
    <row r="280" spans="1:64" x14ac:dyDescent="0.2">
      <c r="A280" s="32"/>
      <c r="B280" s="33"/>
      <c r="C280" s="33"/>
      <c r="D280" s="33"/>
      <c r="E280" s="20"/>
      <c r="F280" s="32"/>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row>
    <row r="281" spans="1:64" x14ac:dyDescent="0.2">
      <c r="A281" s="32"/>
      <c r="B281" s="33"/>
      <c r="C281" s="33"/>
      <c r="D281" s="33"/>
      <c r="E281" s="20"/>
      <c r="F281" s="32"/>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row>
    <row r="282" spans="1:64" x14ac:dyDescent="0.2">
      <c r="A282" s="32"/>
      <c r="B282" s="33"/>
      <c r="C282" s="33"/>
      <c r="D282" s="33"/>
      <c r="E282" s="20"/>
      <c r="F282" s="32"/>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row>
    <row r="283" spans="1:64" x14ac:dyDescent="0.2">
      <c r="A283" s="32"/>
      <c r="B283" s="33"/>
      <c r="C283" s="33"/>
      <c r="D283" s="33"/>
      <c r="E283" s="20"/>
      <c r="F283" s="32"/>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row>
    <row r="284" spans="1:64" x14ac:dyDescent="0.2">
      <c r="A284" s="32"/>
      <c r="B284" s="33"/>
      <c r="C284" s="33"/>
      <c r="D284" s="33"/>
      <c r="E284" s="20"/>
      <c r="F284" s="32"/>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row>
    <row r="285" spans="1:64" x14ac:dyDescent="0.2">
      <c r="A285" s="32"/>
      <c r="B285" s="33"/>
      <c r="C285" s="33"/>
      <c r="D285" s="33"/>
      <c r="E285" s="20"/>
      <c r="F285" s="32"/>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row>
    <row r="286" spans="1:64" x14ac:dyDescent="0.2">
      <c r="A286" s="32"/>
      <c r="B286" s="33"/>
      <c r="C286" s="33"/>
      <c r="D286" s="33"/>
      <c r="E286" s="20"/>
      <c r="F286" s="32"/>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row>
    <row r="287" spans="1:64" x14ac:dyDescent="0.2">
      <c r="A287" s="32"/>
      <c r="B287" s="33"/>
      <c r="C287" s="33"/>
      <c r="D287" s="33"/>
      <c r="E287" s="20"/>
      <c r="F287" s="32"/>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row>
    <row r="288" spans="1:64" x14ac:dyDescent="0.2">
      <c r="A288" s="32"/>
      <c r="B288" s="33"/>
      <c r="C288" s="33"/>
      <c r="D288" s="33"/>
      <c r="E288" s="20"/>
      <c r="F288" s="32"/>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row>
    <row r="289" spans="1:64" x14ac:dyDescent="0.2">
      <c r="A289" s="32"/>
      <c r="B289" s="33"/>
      <c r="C289" s="33"/>
      <c r="D289" s="33"/>
      <c r="E289" s="20"/>
      <c r="F289" s="32"/>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row>
    <row r="290" spans="1:64" x14ac:dyDescent="0.2">
      <c r="A290" s="32"/>
      <c r="B290" s="33"/>
      <c r="C290" s="33"/>
      <c r="D290" s="33"/>
      <c r="E290" s="20"/>
      <c r="F290" s="32"/>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row>
    <row r="291" spans="1:64" x14ac:dyDescent="0.2">
      <c r="A291" s="32"/>
      <c r="B291" s="33"/>
      <c r="C291" s="33"/>
      <c r="D291" s="33"/>
      <c r="E291" s="20"/>
      <c r="F291" s="32"/>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row>
    <row r="292" spans="1:64" x14ac:dyDescent="0.2">
      <c r="A292" s="32"/>
      <c r="B292" s="33"/>
      <c r="C292" s="33"/>
      <c r="D292" s="33"/>
      <c r="E292" s="20"/>
      <c r="F292" s="32"/>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row>
    <row r="293" spans="1:64" x14ac:dyDescent="0.2">
      <c r="A293" s="32"/>
      <c r="B293" s="33"/>
      <c r="C293" s="33"/>
      <c r="D293" s="33"/>
      <c r="E293" s="20"/>
      <c r="F293" s="32"/>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row>
    <row r="294" spans="1:64" x14ac:dyDescent="0.2">
      <c r="A294" s="32"/>
      <c r="B294" s="33"/>
      <c r="C294" s="33"/>
      <c r="D294" s="33"/>
      <c r="E294" s="20"/>
      <c r="F294" s="32"/>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row>
    <row r="295" spans="1:64" x14ac:dyDescent="0.2">
      <c r="A295" s="32"/>
      <c r="B295" s="33"/>
      <c r="C295" s="33"/>
      <c r="D295" s="33"/>
      <c r="E295" s="20"/>
      <c r="F295" s="32"/>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row>
    <row r="296" spans="1:64" x14ac:dyDescent="0.2">
      <c r="A296" s="32"/>
      <c r="B296" s="33"/>
      <c r="C296" s="33"/>
      <c r="D296" s="33"/>
      <c r="E296" s="20"/>
      <c r="F296" s="32"/>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row>
    <row r="297" spans="1:64" x14ac:dyDescent="0.2">
      <c r="A297" s="32"/>
      <c r="B297" s="33"/>
      <c r="C297" s="33"/>
      <c r="D297" s="33"/>
      <c r="E297" s="20"/>
      <c r="F297" s="32"/>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row>
    <row r="298" spans="1:64" x14ac:dyDescent="0.2">
      <c r="A298" s="32"/>
      <c r="B298" s="33"/>
      <c r="C298" s="33"/>
      <c r="D298" s="33"/>
      <c r="E298" s="20"/>
      <c r="F298" s="32"/>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row>
    <row r="299" spans="1:64" x14ac:dyDescent="0.2">
      <c r="A299" s="32"/>
      <c r="B299" s="33"/>
      <c r="C299" s="33"/>
      <c r="D299" s="33"/>
      <c r="E299" s="20"/>
      <c r="F299" s="32"/>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row>
    <row r="300" spans="1:64" x14ac:dyDescent="0.2">
      <c r="A300" s="32"/>
      <c r="B300" s="33"/>
      <c r="C300" s="33"/>
      <c r="D300" s="33"/>
      <c r="E300" s="20"/>
      <c r="F300" s="32"/>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row>
    <row r="301" spans="1:64" x14ac:dyDescent="0.2">
      <c r="A301" s="32"/>
      <c r="B301" s="33"/>
      <c r="C301" s="33"/>
      <c r="D301" s="33"/>
      <c r="E301" s="20"/>
      <c r="F301" s="32"/>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row>
    <row r="302" spans="1:64" x14ac:dyDescent="0.2">
      <c r="A302" s="32"/>
      <c r="B302" s="33"/>
      <c r="C302" s="33"/>
      <c r="D302" s="33"/>
      <c r="E302" s="20"/>
      <c r="F302" s="32"/>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row>
    <row r="303" spans="1:64" x14ac:dyDescent="0.2">
      <c r="A303" s="32"/>
      <c r="B303" s="33"/>
      <c r="C303" s="33"/>
      <c r="D303" s="33"/>
      <c r="E303" s="20"/>
      <c r="F303" s="32"/>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row>
    <row r="304" spans="1:64" x14ac:dyDescent="0.2">
      <c r="A304" s="32"/>
      <c r="B304" s="33"/>
      <c r="C304" s="33"/>
      <c r="D304" s="33"/>
      <c r="E304" s="20"/>
      <c r="F304" s="32"/>
      <c r="AO304" s="20"/>
      <c r="AP304" s="20"/>
      <c r="AQ304" s="20"/>
      <c r="AR304" s="20"/>
      <c r="AS304" s="20"/>
      <c r="AT304" s="20"/>
      <c r="AU304" s="20"/>
      <c r="AV304" s="20"/>
      <c r="AW304" s="20"/>
      <c r="AX304" s="20"/>
      <c r="AY304" s="20"/>
      <c r="AZ304" s="20"/>
      <c r="BA304" s="20"/>
      <c r="BB304" s="20"/>
      <c r="BC304" s="20"/>
      <c r="BD304" s="20"/>
      <c r="BE304" s="20"/>
      <c r="BF304" s="20"/>
      <c r="BG304" s="20"/>
      <c r="BH304" s="20"/>
      <c r="BI304" s="20"/>
      <c r="BJ304" s="20"/>
      <c r="BK304" s="20"/>
      <c r="BL304" s="20"/>
    </row>
    <row r="305" spans="1:64" x14ac:dyDescent="0.2">
      <c r="A305" s="32"/>
      <c r="B305" s="33"/>
      <c r="C305" s="33"/>
      <c r="D305" s="33"/>
      <c r="E305" s="20"/>
      <c r="F305" s="32"/>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row>
    <row r="306" spans="1:64" x14ac:dyDescent="0.2">
      <c r="A306" s="32"/>
      <c r="B306" s="33"/>
      <c r="C306" s="33"/>
      <c r="D306" s="33"/>
      <c r="E306" s="20"/>
      <c r="F306" s="32"/>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row>
    <row r="307" spans="1:64" x14ac:dyDescent="0.2">
      <c r="A307" s="32"/>
      <c r="B307" s="33"/>
      <c r="C307" s="33"/>
      <c r="D307" s="33"/>
      <c r="E307" s="20"/>
      <c r="F307" s="32"/>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row>
    <row r="308" spans="1:64" x14ac:dyDescent="0.2">
      <c r="A308" s="32"/>
      <c r="B308" s="33"/>
      <c r="C308" s="33"/>
      <c r="D308" s="33"/>
      <c r="E308" s="20"/>
      <c r="F308" s="32"/>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row>
    <row r="309" spans="1:64" x14ac:dyDescent="0.2">
      <c r="A309" s="32"/>
      <c r="B309" s="33"/>
      <c r="C309" s="33"/>
      <c r="D309" s="33"/>
      <c r="E309" s="20"/>
      <c r="F309" s="32"/>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row>
    <row r="310" spans="1:64" x14ac:dyDescent="0.2">
      <c r="A310" s="32"/>
      <c r="B310" s="33"/>
      <c r="C310" s="33"/>
      <c r="D310" s="33"/>
      <c r="E310" s="20"/>
      <c r="F310" s="32"/>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row>
    <row r="311" spans="1:64" x14ac:dyDescent="0.2">
      <c r="A311" s="32"/>
      <c r="B311" s="33"/>
      <c r="C311" s="33"/>
      <c r="D311" s="33"/>
      <c r="E311" s="20"/>
      <c r="F311" s="32"/>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row>
    <row r="312" spans="1:64" x14ac:dyDescent="0.2">
      <c r="A312" s="32"/>
      <c r="B312" s="33"/>
      <c r="C312" s="33"/>
      <c r="D312" s="33"/>
      <c r="E312" s="20"/>
      <c r="F312" s="32"/>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row>
    <row r="313" spans="1:64" x14ac:dyDescent="0.2">
      <c r="A313" s="32"/>
      <c r="B313" s="33"/>
      <c r="C313" s="33"/>
      <c r="D313" s="33"/>
      <c r="E313" s="20"/>
      <c r="F313" s="32"/>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row>
    <row r="314" spans="1:64" x14ac:dyDescent="0.2">
      <c r="A314" s="32"/>
      <c r="B314" s="33"/>
      <c r="C314" s="33"/>
      <c r="D314" s="33"/>
      <c r="E314" s="20"/>
      <c r="F314" s="32"/>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row>
    <row r="315" spans="1:64" x14ac:dyDescent="0.2">
      <c r="A315" s="32"/>
      <c r="B315" s="33"/>
      <c r="C315" s="33"/>
      <c r="D315" s="33"/>
      <c r="E315" s="20"/>
      <c r="F315" s="32"/>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row>
    <row r="316" spans="1:64" x14ac:dyDescent="0.2">
      <c r="A316" s="32"/>
      <c r="B316" s="33"/>
      <c r="C316" s="33"/>
      <c r="D316" s="33"/>
      <c r="E316" s="20"/>
      <c r="F316" s="32"/>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row>
    <row r="317" spans="1:64" x14ac:dyDescent="0.2">
      <c r="A317" s="32"/>
      <c r="B317" s="33"/>
      <c r="C317" s="33"/>
      <c r="D317" s="33"/>
      <c r="E317" s="20"/>
      <c r="F317" s="32"/>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row>
    <row r="318" spans="1:64" x14ac:dyDescent="0.2">
      <c r="A318" s="32"/>
      <c r="B318" s="33"/>
      <c r="C318" s="33"/>
      <c r="D318" s="33"/>
      <c r="E318" s="20"/>
      <c r="F318" s="32"/>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row>
    <row r="319" spans="1:64" x14ac:dyDescent="0.2">
      <c r="A319" s="32"/>
      <c r="B319" s="33"/>
      <c r="C319" s="33"/>
      <c r="D319" s="33"/>
      <c r="E319" s="20"/>
      <c r="F319" s="32"/>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row>
    <row r="320" spans="1:64" x14ac:dyDescent="0.2">
      <c r="A320" s="32"/>
      <c r="B320" s="33"/>
      <c r="C320" s="33"/>
      <c r="D320" s="33"/>
      <c r="E320" s="20"/>
      <c r="F320" s="32"/>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row>
    <row r="321" spans="1:64" x14ac:dyDescent="0.2">
      <c r="A321" s="32"/>
      <c r="B321" s="33"/>
      <c r="C321" s="33"/>
      <c r="D321" s="33"/>
      <c r="E321" s="20"/>
      <c r="F321" s="32"/>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row>
    <row r="322" spans="1:64" x14ac:dyDescent="0.2">
      <c r="A322" s="32"/>
      <c r="B322" s="33"/>
      <c r="C322" s="33"/>
      <c r="D322" s="33"/>
      <c r="E322" s="20"/>
      <c r="F322" s="32"/>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row>
    <row r="323" spans="1:64" x14ac:dyDescent="0.2">
      <c r="A323" s="32"/>
      <c r="B323" s="33"/>
      <c r="C323" s="33"/>
      <c r="D323" s="33"/>
      <c r="E323" s="20"/>
      <c r="F323" s="32"/>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row>
    <row r="324" spans="1:64" x14ac:dyDescent="0.2">
      <c r="A324" s="32"/>
      <c r="B324" s="33"/>
      <c r="C324" s="33"/>
      <c r="D324" s="33"/>
      <c r="E324" s="20"/>
      <c r="F324" s="32"/>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row>
    <row r="325" spans="1:64" x14ac:dyDescent="0.2">
      <c r="A325" s="32"/>
      <c r="B325" s="33"/>
      <c r="C325" s="33"/>
      <c r="D325" s="33"/>
      <c r="E325" s="20"/>
      <c r="F325" s="32"/>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row>
    <row r="326" spans="1:64" x14ac:dyDescent="0.2">
      <c r="A326" s="32"/>
      <c r="B326" s="33"/>
      <c r="C326" s="33"/>
      <c r="D326" s="33"/>
      <c r="E326" s="20"/>
      <c r="F326" s="32"/>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row>
    <row r="327" spans="1:64" x14ac:dyDescent="0.2">
      <c r="A327" s="32"/>
      <c r="B327" s="33"/>
      <c r="C327" s="33"/>
      <c r="D327" s="33"/>
      <c r="E327" s="20"/>
      <c r="F327" s="32"/>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row>
    <row r="328" spans="1:64" x14ac:dyDescent="0.2">
      <c r="A328" s="32"/>
      <c r="B328" s="33"/>
      <c r="C328" s="33"/>
      <c r="D328" s="33"/>
      <c r="E328" s="20"/>
      <c r="F328" s="32"/>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row>
    <row r="329" spans="1:64" x14ac:dyDescent="0.2">
      <c r="A329" s="32"/>
      <c r="B329" s="33"/>
      <c r="C329" s="33"/>
      <c r="D329" s="33"/>
      <c r="E329" s="20"/>
      <c r="F329" s="32"/>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row>
    <row r="330" spans="1:64" x14ac:dyDescent="0.2">
      <c r="A330" s="32"/>
      <c r="B330" s="33"/>
      <c r="C330" s="33"/>
      <c r="D330" s="33"/>
      <c r="E330" s="20"/>
      <c r="F330" s="32"/>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row>
    <row r="331" spans="1:64" x14ac:dyDescent="0.2">
      <c r="A331" s="32"/>
      <c r="B331" s="33"/>
      <c r="C331" s="33"/>
      <c r="D331" s="33"/>
      <c r="E331" s="20"/>
      <c r="F331" s="32"/>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row>
    <row r="332" spans="1:64" x14ac:dyDescent="0.2">
      <c r="A332" s="32"/>
      <c r="B332" s="33"/>
      <c r="C332" s="33"/>
      <c r="D332" s="33"/>
      <c r="E332" s="20"/>
      <c r="F332" s="32"/>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row>
    <row r="333" spans="1:64" x14ac:dyDescent="0.2">
      <c r="A333" s="32"/>
      <c r="B333" s="33"/>
      <c r="C333" s="33"/>
      <c r="D333" s="33"/>
      <c r="E333" s="20"/>
      <c r="F333" s="32"/>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row>
    <row r="334" spans="1:64" x14ac:dyDescent="0.2">
      <c r="A334" s="32"/>
      <c r="B334" s="33"/>
      <c r="C334" s="33"/>
      <c r="D334" s="33"/>
      <c r="E334" s="20"/>
      <c r="F334" s="32"/>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row>
    <row r="335" spans="1:64" x14ac:dyDescent="0.2">
      <c r="A335" s="32"/>
      <c r="B335" s="33"/>
      <c r="C335" s="33"/>
      <c r="D335" s="33"/>
      <c r="E335" s="20"/>
      <c r="F335" s="32"/>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row>
    <row r="336" spans="1:64" x14ac:dyDescent="0.2">
      <c r="A336" s="32"/>
      <c r="B336" s="33"/>
      <c r="C336" s="33"/>
      <c r="D336" s="33"/>
      <c r="E336" s="20"/>
      <c r="F336" s="32"/>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row>
    <row r="337" spans="1:64" x14ac:dyDescent="0.2">
      <c r="A337" s="32"/>
      <c r="B337" s="33"/>
      <c r="C337" s="33"/>
      <c r="D337" s="33"/>
      <c r="E337" s="20"/>
      <c r="F337" s="32"/>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row>
    <row r="338" spans="1:64" x14ac:dyDescent="0.2">
      <c r="A338" s="32"/>
      <c r="B338" s="33"/>
      <c r="C338" s="33"/>
      <c r="D338" s="33"/>
      <c r="E338" s="20"/>
      <c r="F338" s="32"/>
      <c r="AO338" s="20"/>
      <c r="AP338" s="20"/>
      <c r="AQ338" s="20"/>
      <c r="AR338" s="20"/>
      <c r="AS338" s="20"/>
      <c r="AT338" s="20"/>
      <c r="AU338" s="20"/>
      <c r="AV338" s="20"/>
      <c r="AW338" s="20"/>
      <c r="AX338" s="20"/>
      <c r="AY338" s="20"/>
      <c r="AZ338" s="20"/>
      <c r="BA338" s="20"/>
      <c r="BB338" s="20"/>
      <c r="BC338" s="20"/>
      <c r="BD338" s="20"/>
      <c r="BE338" s="20"/>
      <c r="BF338" s="20"/>
      <c r="BG338" s="20"/>
      <c r="BH338" s="20"/>
      <c r="BI338" s="20"/>
      <c r="BJ338" s="20"/>
      <c r="BK338" s="20"/>
      <c r="BL338" s="20"/>
    </row>
    <row r="339" spans="1:64" x14ac:dyDescent="0.2">
      <c r="A339" s="32"/>
      <c r="B339" s="33"/>
      <c r="C339" s="33"/>
      <c r="D339" s="33"/>
      <c r="E339" s="20"/>
      <c r="F339" s="32"/>
      <c r="AO339" s="20"/>
      <c r="AP339" s="20"/>
      <c r="AQ339" s="20"/>
      <c r="AR339" s="20"/>
      <c r="AS339" s="20"/>
      <c r="AT339" s="20"/>
      <c r="AU339" s="20"/>
      <c r="AV339" s="20"/>
      <c r="AW339" s="20"/>
      <c r="AX339" s="20"/>
      <c r="AY339" s="20"/>
      <c r="AZ339" s="20"/>
      <c r="BA339" s="20"/>
      <c r="BB339" s="20"/>
      <c r="BC339" s="20"/>
      <c r="BD339" s="20"/>
      <c r="BE339" s="20"/>
      <c r="BF339" s="20"/>
      <c r="BG339" s="20"/>
      <c r="BH339" s="20"/>
      <c r="BI339" s="20"/>
      <c r="BJ339" s="20"/>
      <c r="BK339" s="20"/>
      <c r="BL339" s="20"/>
    </row>
    <row r="340" spans="1:64" x14ac:dyDescent="0.2">
      <c r="A340" s="32"/>
      <c r="B340" s="33"/>
      <c r="C340" s="33"/>
      <c r="D340" s="33"/>
      <c r="E340" s="20"/>
      <c r="F340" s="32"/>
      <c r="AO340" s="20"/>
      <c r="AP340" s="20"/>
      <c r="AQ340" s="20"/>
      <c r="AR340" s="20"/>
      <c r="AS340" s="20"/>
      <c r="AT340" s="20"/>
      <c r="AU340" s="20"/>
      <c r="AV340" s="20"/>
      <c r="AW340" s="20"/>
      <c r="AX340" s="20"/>
      <c r="AY340" s="20"/>
      <c r="AZ340" s="20"/>
      <c r="BA340" s="20"/>
      <c r="BB340" s="20"/>
      <c r="BC340" s="20"/>
      <c r="BD340" s="20"/>
      <c r="BE340" s="20"/>
      <c r="BF340" s="20"/>
      <c r="BG340" s="20"/>
      <c r="BH340" s="20"/>
      <c r="BI340" s="20"/>
      <c r="BJ340" s="20"/>
      <c r="BK340" s="20"/>
      <c r="BL340" s="20"/>
    </row>
    <row r="341" spans="1:64" x14ac:dyDescent="0.2">
      <c r="A341" s="32"/>
      <c r="B341" s="33"/>
      <c r="C341" s="33"/>
      <c r="D341" s="33"/>
      <c r="E341" s="20"/>
      <c r="F341" s="32"/>
      <c r="AO341" s="20"/>
      <c r="AP341" s="20"/>
      <c r="AQ341" s="20"/>
      <c r="AR341" s="20"/>
      <c r="AS341" s="20"/>
      <c r="AT341" s="20"/>
      <c r="AU341" s="20"/>
      <c r="AV341" s="20"/>
      <c r="AW341" s="20"/>
      <c r="AX341" s="20"/>
      <c r="AY341" s="20"/>
      <c r="AZ341" s="20"/>
      <c r="BA341" s="20"/>
      <c r="BB341" s="20"/>
      <c r="BC341" s="20"/>
      <c r="BD341" s="20"/>
      <c r="BE341" s="20"/>
      <c r="BF341" s="20"/>
      <c r="BG341" s="20"/>
      <c r="BH341" s="20"/>
      <c r="BI341" s="20"/>
      <c r="BJ341" s="20"/>
      <c r="BK341" s="20"/>
      <c r="BL341" s="20"/>
    </row>
    <row r="342" spans="1:64" x14ac:dyDescent="0.2">
      <c r="A342" s="32"/>
      <c r="B342" s="33"/>
      <c r="C342" s="33"/>
      <c r="D342" s="33"/>
      <c r="E342" s="20"/>
      <c r="F342" s="32"/>
      <c r="AO342" s="20"/>
      <c r="AP342" s="20"/>
      <c r="AQ342" s="20"/>
      <c r="AR342" s="20"/>
      <c r="AS342" s="20"/>
      <c r="AT342" s="20"/>
      <c r="AU342" s="20"/>
      <c r="AV342" s="20"/>
      <c r="AW342" s="20"/>
      <c r="AX342" s="20"/>
      <c r="AY342" s="20"/>
      <c r="AZ342" s="20"/>
      <c r="BA342" s="20"/>
      <c r="BB342" s="20"/>
      <c r="BC342" s="20"/>
      <c r="BD342" s="20"/>
      <c r="BE342" s="20"/>
      <c r="BF342" s="20"/>
      <c r="BG342" s="20"/>
      <c r="BH342" s="20"/>
      <c r="BI342" s="20"/>
      <c r="BJ342" s="20"/>
      <c r="BK342" s="20"/>
      <c r="BL342" s="20"/>
    </row>
    <row r="343" spans="1:64" x14ac:dyDescent="0.2">
      <c r="A343" s="32"/>
      <c r="B343" s="33"/>
      <c r="C343" s="33"/>
      <c r="D343" s="33"/>
      <c r="E343" s="20"/>
      <c r="F343" s="32"/>
      <c r="AO343" s="20"/>
      <c r="AP343" s="20"/>
      <c r="AQ343" s="20"/>
      <c r="AR343" s="20"/>
      <c r="AS343" s="20"/>
      <c r="AT343" s="20"/>
      <c r="AU343" s="20"/>
      <c r="AV343" s="20"/>
      <c r="AW343" s="20"/>
      <c r="AX343" s="20"/>
      <c r="AY343" s="20"/>
      <c r="AZ343" s="20"/>
      <c r="BA343" s="20"/>
      <c r="BB343" s="20"/>
      <c r="BC343" s="20"/>
      <c r="BD343" s="20"/>
      <c r="BE343" s="20"/>
      <c r="BF343" s="20"/>
      <c r="BG343" s="20"/>
      <c r="BH343" s="20"/>
      <c r="BI343" s="20"/>
      <c r="BJ343" s="20"/>
      <c r="BK343" s="20"/>
      <c r="BL343" s="20"/>
    </row>
    <row r="344" spans="1:64" x14ac:dyDescent="0.2">
      <c r="A344" s="32"/>
      <c r="B344" s="33"/>
      <c r="C344" s="33"/>
      <c r="D344" s="33"/>
      <c r="E344" s="20"/>
      <c r="F344" s="32"/>
      <c r="AO344" s="20"/>
      <c r="AP344" s="20"/>
      <c r="AQ344" s="20"/>
      <c r="AR344" s="20"/>
      <c r="AS344" s="20"/>
      <c r="AT344" s="20"/>
      <c r="AU344" s="20"/>
      <c r="AV344" s="20"/>
      <c r="AW344" s="20"/>
      <c r="AX344" s="20"/>
      <c r="AY344" s="20"/>
      <c r="AZ344" s="20"/>
      <c r="BA344" s="20"/>
      <c r="BB344" s="20"/>
      <c r="BC344" s="20"/>
      <c r="BD344" s="20"/>
      <c r="BE344" s="20"/>
      <c r="BF344" s="20"/>
      <c r="BG344" s="20"/>
      <c r="BH344" s="20"/>
      <c r="BI344" s="20"/>
      <c r="BJ344" s="20"/>
      <c r="BK344" s="20"/>
      <c r="BL344" s="20"/>
    </row>
    <row r="345" spans="1:64" x14ac:dyDescent="0.2">
      <c r="A345" s="32"/>
      <c r="B345" s="33"/>
      <c r="C345" s="33"/>
      <c r="D345" s="33"/>
      <c r="E345" s="20"/>
      <c r="F345" s="32"/>
      <c r="AO345" s="20"/>
      <c r="AP345" s="20"/>
      <c r="AQ345" s="20"/>
      <c r="AR345" s="20"/>
      <c r="AS345" s="20"/>
      <c r="AT345" s="20"/>
      <c r="AU345" s="20"/>
      <c r="AV345" s="20"/>
      <c r="AW345" s="20"/>
      <c r="AX345" s="20"/>
      <c r="AY345" s="20"/>
      <c r="AZ345" s="20"/>
      <c r="BA345" s="20"/>
      <c r="BB345" s="20"/>
      <c r="BC345" s="20"/>
      <c r="BD345" s="20"/>
      <c r="BE345" s="20"/>
      <c r="BF345" s="20"/>
      <c r="BG345" s="20"/>
      <c r="BH345" s="20"/>
      <c r="BI345" s="20"/>
      <c r="BJ345" s="20"/>
      <c r="BK345" s="20"/>
      <c r="BL345" s="20"/>
    </row>
    <row r="346" spans="1:64" x14ac:dyDescent="0.2">
      <c r="A346" s="32"/>
      <c r="B346" s="33"/>
      <c r="C346" s="33"/>
      <c r="D346" s="33"/>
      <c r="E346" s="20"/>
      <c r="F346" s="32"/>
      <c r="AO346" s="20"/>
      <c r="AP346" s="20"/>
      <c r="AQ346" s="20"/>
      <c r="AR346" s="20"/>
      <c r="AS346" s="20"/>
      <c r="AT346" s="20"/>
      <c r="AU346" s="20"/>
      <c r="AV346" s="20"/>
      <c r="AW346" s="20"/>
      <c r="AX346" s="20"/>
      <c r="AY346" s="20"/>
      <c r="AZ346" s="20"/>
      <c r="BA346" s="20"/>
      <c r="BB346" s="20"/>
      <c r="BC346" s="20"/>
      <c r="BD346" s="20"/>
      <c r="BE346" s="20"/>
      <c r="BF346" s="20"/>
      <c r="BG346" s="20"/>
      <c r="BH346" s="20"/>
      <c r="BI346" s="20"/>
      <c r="BJ346" s="20"/>
      <c r="BK346" s="20"/>
      <c r="BL346" s="20"/>
    </row>
    <row r="347" spans="1:64" x14ac:dyDescent="0.2">
      <c r="A347" s="32"/>
      <c r="B347" s="33"/>
      <c r="C347" s="33"/>
      <c r="D347" s="33"/>
      <c r="E347" s="20"/>
      <c r="F347" s="32"/>
      <c r="AO347" s="20"/>
      <c r="AP347" s="20"/>
      <c r="AQ347" s="20"/>
      <c r="AR347" s="20"/>
      <c r="AS347" s="20"/>
      <c r="AT347" s="20"/>
      <c r="AU347" s="20"/>
      <c r="AV347" s="20"/>
      <c r="AW347" s="20"/>
      <c r="AX347" s="20"/>
      <c r="AY347" s="20"/>
      <c r="AZ347" s="20"/>
      <c r="BA347" s="20"/>
      <c r="BB347" s="20"/>
      <c r="BC347" s="20"/>
      <c r="BD347" s="20"/>
      <c r="BE347" s="20"/>
      <c r="BF347" s="20"/>
      <c r="BG347" s="20"/>
      <c r="BH347" s="20"/>
      <c r="BI347" s="20"/>
      <c r="BJ347" s="20"/>
      <c r="BK347" s="20"/>
      <c r="BL347" s="20"/>
    </row>
    <row r="348" spans="1:64" x14ac:dyDescent="0.2">
      <c r="A348" s="32"/>
      <c r="B348" s="33"/>
      <c r="C348" s="33"/>
      <c r="D348" s="33"/>
      <c r="E348" s="20"/>
      <c r="F348" s="32"/>
      <c r="AO348" s="20"/>
      <c r="AP348" s="20"/>
      <c r="AQ348" s="20"/>
      <c r="AR348" s="20"/>
      <c r="AS348" s="20"/>
      <c r="AT348" s="20"/>
      <c r="AU348" s="20"/>
      <c r="AV348" s="20"/>
      <c r="AW348" s="20"/>
      <c r="AX348" s="20"/>
      <c r="AY348" s="20"/>
      <c r="AZ348" s="20"/>
      <c r="BA348" s="20"/>
      <c r="BB348" s="20"/>
      <c r="BC348" s="20"/>
      <c r="BD348" s="20"/>
      <c r="BE348" s="20"/>
      <c r="BF348" s="20"/>
      <c r="BG348" s="20"/>
      <c r="BH348" s="20"/>
      <c r="BI348" s="20"/>
      <c r="BJ348" s="20"/>
      <c r="BK348" s="20"/>
      <c r="BL348" s="20"/>
    </row>
    <row r="349" spans="1:64" x14ac:dyDescent="0.2">
      <c r="A349" s="32"/>
      <c r="B349" s="33"/>
      <c r="C349" s="33"/>
      <c r="D349" s="33"/>
      <c r="E349" s="20"/>
      <c r="F349" s="32"/>
      <c r="AO349" s="20"/>
      <c r="AP349" s="20"/>
      <c r="AQ349" s="20"/>
      <c r="AR349" s="20"/>
      <c r="AS349" s="20"/>
      <c r="AT349" s="20"/>
      <c r="AU349" s="20"/>
      <c r="AV349" s="20"/>
      <c r="AW349" s="20"/>
      <c r="AX349" s="20"/>
      <c r="AY349" s="20"/>
      <c r="AZ349" s="20"/>
      <c r="BA349" s="20"/>
      <c r="BB349" s="20"/>
      <c r="BC349" s="20"/>
      <c r="BD349" s="20"/>
      <c r="BE349" s="20"/>
      <c r="BF349" s="20"/>
      <c r="BG349" s="20"/>
      <c r="BH349" s="20"/>
      <c r="BI349" s="20"/>
      <c r="BJ349" s="20"/>
      <c r="BK349" s="20"/>
      <c r="BL349" s="20"/>
    </row>
    <row r="350" spans="1:64" x14ac:dyDescent="0.2">
      <c r="A350" s="32"/>
      <c r="B350" s="33"/>
      <c r="C350" s="33"/>
      <c r="D350" s="33"/>
      <c r="E350" s="20"/>
      <c r="F350" s="32"/>
      <c r="AO350" s="20"/>
      <c r="AP350" s="20"/>
      <c r="AQ350" s="20"/>
      <c r="AR350" s="20"/>
      <c r="AS350" s="20"/>
      <c r="AT350" s="20"/>
      <c r="AU350" s="20"/>
      <c r="AV350" s="20"/>
      <c r="AW350" s="20"/>
      <c r="AX350" s="20"/>
      <c r="AY350" s="20"/>
      <c r="AZ350" s="20"/>
      <c r="BA350" s="20"/>
      <c r="BB350" s="20"/>
      <c r="BC350" s="20"/>
      <c r="BD350" s="20"/>
      <c r="BE350" s="20"/>
      <c r="BF350" s="20"/>
      <c r="BG350" s="20"/>
      <c r="BH350" s="20"/>
      <c r="BI350" s="20"/>
      <c r="BJ350" s="20"/>
      <c r="BK350" s="20"/>
      <c r="BL350" s="20"/>
    </row>
    <row r="351" spans="1:64" x14ac:dyDescent="0.2">
      <c r="A351" s="32"/>
      <c r="B351" s="33"/>
      <c r="C351" s="33"/>
      <c r="D351" s="33"/>
      <c r="E351" s="20"/>
      <c r="F351" s="32"/>
      <c r="AO351" s="20"/>
      <c r="AP351" s="20"/>
      <c r="AQ351" s="20"/>
      <c r="AR351" s="20"/>
      <c r="AS351" s="20"/>
      <c r="AT351" s="20"/>
      <c r="AU351" s="20"/>
      <c r="AV351" s="20"/>
      <c r="AW351" s="20"/>
      <c r="AX351" s="20"/>
      <c r="AY351" s="20"/>
      <c r="AZ351" s="20"/>
      <c r="BA351" s="20"/>
      <c r="BB351" s="20"/>
      <c r="BC351" s="20"/>
      <c r="BD351" s="20"/>
      <c r="BE351" s="20"/>
      <c r="BF351" s="20"/>
      <c r="BG351" s="20"/>
      <c r="BH351" s="20"/>
      <c r="BI351" s="20"/>
      <c r="BJ351" s="20"/>
      <c r="BK351" s="20"/>
      <c r="BL351" s="20"/>
    </row>
    <row r="352" spans="1:64" x14ac:dyDescent="0.2">
      <c r="A352" s="32"/>
      <c r="B352" s="33"/>
      <c r="C352" s="33"/>
      <c r="D352" s="33"/>
      <c r="E352" s="20"/>
      <c r="F352" s="32"/>
      <c r="AO352" s="20"/>
      <c r="AP352" s="20"/>
      <c r="AQ352" s="20"/>
      <c r="AR352" s="20"/>
      <c r="AS352" s="20"/>
      <c r="AT352" s="20"/>
      <c r="AU352" s="20"/>
      <c r="AV352" s="20"/>
      <c r="AW352" s="20"/>
      <c r="AX352" s="20"/>
      <c r="AY352" s="20"/>
      <c r="AZ352" s="20"/>
      <c r="BA352" s="20"/>
      <c r="BB352" s="20"/>
      <c r="BC352" s="20"/>
      <c r="BD352" s="20"/>
      <c r="BE352" s="20"/>
      <c r="BF352" s="20"/>
      <c r="BG352" s="20"/>
      <c r="BH352" s="20"/>
      <c r="BI352" s="20"/>
      <c r="BJ352" s="20"/>
      <c r="BK352" s="20"/>
      <c r="BL352" s="20"/>
    </row>
    <row r="353" spans="1:64" x14ac:dyDescent="0.2">
      <c r="A353" s="32"/>
      <c r="B353" s="33"/>
      <c r="C353" s="33"/>
      <c r="D353" s="33"/>
      <c r="E353" s="20"/>
      <c r="F353" s="32"/>
      <c r="AO353" s="20"/>
      <c r="AP353" s="20"/>
      <c r="AQ353" s="20"/>
      <c r="AR353" s="20"/>
      <c r="AS353" s="20"/>
      <c r="AT353" s="20"/>
      <c r="AU353" s="20"/>
      <c r="AV353" s="20"/>
      <c r="AW353" s="20"/>
      <c r="AX353" s="20"/>
      <c r="AY353" s="20"/>
      <c r="AZ353" s="20"/>
      <c r="BA353" s="20"/>
      <c r="BB353" s="20"/>
      <c r="BC353" s="20"/>
      <c r="BD353" s="20"/>
      <c r="BE353" s="20"/>
      <c r="BF353" s="20"/>
      <c r="BG353" s="20"/>
      <c r="BH353" s="20"/>
      <c r="BI353" s="20"/>
      <c r="BJ353" s="20"/>
      <c r="BK353" s="20"/>
      <c r="BL353" s="20"/>
    </row>
    <row r="354" spans="1:64" x14ac:dyDescent="0.2">
      <c r="A354" s="32"/>
      <c r="B354" s="33"/>
      <c r="C354" s="33"/>
      <c r="D354" s="33"/>
      <c r="E354" s="20"/>
      <c r="F354" s="32"/>
      <c r="AO354" s="20"/>
      <c r="AP354" s="20"/>
      <c r="AQ354" s="20"/>
      <c r="AR354" s="20"/>
      <c r="AS354" s="20"/>
      <c r="AT354" s="20"/>
      <c r="AU354" s="20"/>
      <c r="AV354" s="20"/>
      <c r="AW354" s="20"/>
      <c r="AX354" s="20"/>
      <c r="AY354" s="20"/>
      <c r="AZ354" s="20"/>
      <c r="BA354" s="20"/>
      <c r="BB354" s="20"/>
      <c r="BC354" s="20"/>
      <c r="BD354" s="20"/>
      <c r="BE354" s="20"/>
      <c r="BF354" s="20"/>
      <c r="BG354" s="20"/>
      <c r="BH354" s="20"/>
      <c r="BI354" s="20"/>
      <c r="BJ354" s="20"/>
      <c r="BK354" s="20"/>
      <c r="BL354" s="20"/>
    </row>
    <row r="355" spans="1:64" x14ac:dyDescent="0.2">
      <c r="A355" s="32"/>
      <c r="B355" s="33"/>
      <c r="C355" s="33"/>
      <c r="D355" s="33"/>
      <c r="E355" s="20"/>
      <c r="F355" s="32"/>
      <c r="AO355" s="20"/>
      <c r="AP355" s="20"/>
      <c r="AQ355" s="20"/>
      <c r="AR355" s="20"/>
      <c r="AS355" s="20"/>
      <c r="AT355" s="20"/>
      <c r="AU355" s="20"/>
      <c r="AV355" s="20"/>
      <c r="AW355" s="20"/>
      <c r="AX355" s="20"/>
      <c r="AY355" s="20"/>
      <c r="AZ355" s="20"/>
      <c r="BA355" s="20"/>
      <c r="BB355" s="20"/>
      <c r="BC355" s="20"/>
      <c r="BD355" s="20"/>
      <c r="BE355" s="20"/>
      <c r="BF355" s="20"/>
      <c r="BG355" s="20"/>
      <c r="BH355" s="20"/>
      <c r="BI355" s="20"/>
      <c r="BJ355" s="20"/>
      <c r="BK355" s="20"/>
      <c r="BL355" s="20"/>
    </row>
    <row r="356" spans="1:64" x14ac:dyDescent="0.2">
      <c r="A356" s="32"/>
      <c r="B356" s="33"/>
      <c r="C356" s="33"/>
      <c r="D356" s="33"/>
      <c r="E356" s="20"/>
      <c r="F356" s="32"/>
      <c r="AO356" s="20"/>
      <c r="AP356" s="20"/>
      <c r="AQ356" s="20"/>
      <c r="AR356" s="20"/>
      <c r="AS356" s="20"/>
      <c r="AT356" s="20"/>
      <c r="AU356" s="20"/>
      <c r="AV356" s="20"/>
      <c r="AW356" s="20"/>
      <c r="AX356" s="20"/>
      <c r="AY356" s="20"/>
      <c r="AZ356" s="20"/>
      <c r="BA356" s="20"/>
      <c r="BB356" s="20"/>
      <c r="BC356" s="20"/>
      <c r="BD356" s="20"/>
      <c r="BE356" s="20"/>
      <c r="BF356" s="20"/>
      <c r="BG356" s="20"/>
      <c r="BH356" s="20"/>
      <c r="BI356" s="20"/>
      <c r="BJ356" s="20"/>
      <c r="BK356" s="20"/>
      <c r="BL356" s="20"/>
    </row>
    <row r="357" spans="1:64" x14ac:dyDescent="0.2">
      <c r="A357" s="32"/>
      <c r="B357" s="33"/>
      <c r="C357" s="33"/>
      <c r="D357" s="33"/>
      <c r="E357" s="20"/>
      <c r="F357" s="32"/>
      <c r="AO357" s="20"/>
      <c r="AP357" s="20"/>
      <c r="AQ357" s="20"/>
      <c r="AR357" s="20"/>
      <c r="AS357" s="20"/>
      <c r="AT357" s="20"/>
      <c r="AU357" s="20"/>
      <c r="AV357" s="20"/>
      <c r="AW357" s="20"/>
      <c r="AX357" s="20"/>
      <c r="AY357" s="20"/>
      <c r="AZ357" s="20"/>
      <c r="BA357" s="20"/>
      <c r="BB357" s="20"/>
      <c r="BC357" s="20"/>
      <c r="BD357" s="20"/>
      <c r="BE357" s="20"/>
      <c r="BF357" s="20"/>
      <c r="BG357" s="20"/>
      <c r="BH357" s="20"/>
      <c r="BI357" s="20"/>
      <c r="BJ357" s="20"/>
      <c r="BK357" s="20"/>
      <c r="BL357" s="20"/>
    </row>
    <row r="358" spans="1:64" x14ac:dyDescent="0.2">
      <c r="A358" s="32"/>
      <c r="B358" s="33"/>
      <c r="C358" s="33"/>
      <c r="D358" s="33"/>
      <c r="E358" s="20"/>
      <c r="F358" s="32"/>
      <c r="AO358" s="20"/>
      <c r="AP358" s="20"/>
      <c r="AQ358" s="20"/>
      <c r="AR358" s="20"/>
      <c r="AS358" s="20"/>
      <c r="AT358" s="20"/>
      <c r="AU358" s="20"/>
      <c r="AV358" s="20"/>
      <c r="AW358" s="20"/>
      <c r="AX358" s="20"/>
      <c r="AY358" s="20"/>
      <c r="AZ358" s="20"/>
      <c r="BA358" s="20"/>
      <c r="BB358" s="20"/>
      <c r="BC358" s="20"/>
      <c r="BD358" s="20"/>
      <c r="BE358" s="20"/>
      <c r="BF358" s="20"/>
      <c r="BG358" s="20"/>
      <c r="BH358" s="20"/>
      <c r="BI358" s="20"/>
      <c r="BJ358" s="20"/>
      <c r="BK358" s="20"/>
      <c r="BL358" s="20"/>
    </row>
    <row r="359" spans="1:64" x14ac:dyDescent="0.2">
      <c r="A359" s="32"/>
      <c r="B359" s="33"/>
      <c r="C359" s="33"/>
      <c r="D359" s="33"/>
      <c r="E359" s="20"/>
      <c r="F359" s="32"/>
      <c r="AO359" s="20"/>
      <c r="AP359" s="20"/>
      <c r="AQ359" s="20"/>
      <c r="AR359" s="20"/>
      <c r="AS359" s="20"/>
      <c r="AT359" s="20"/>
      <c r="AU359" s="20"/>
      <c r="AV359" s="20"/>
      <c r="AW359" s="20"/>
      <c r="AX359" s="20"/>
      <c r="AY359" s="20"/>
      <c r="AZ359" s="20"/>
      <c r="BA359" s="20"/>
      <c r="BB359" s="20"/>
      <c r="BC359" s="20"/>
      <c r="BD359" s="20"/>
      <c r="BE359" s="20"/>
      <c r="BF359" s="20"/>
      <c r="BG359" s="20"/>
      <c r="BH359" s="20"/>
      <c r="BI359" s="20"/>
      <c r="BJ359" s="20"/>
      <c r="BK359" s="20"/>
      <c r="BL359" s="20"/>
    </row>
    <row r="360" spans="1:64" x14ac:dyDescent="0.2">
      <c r="A360" s="32"/>
      <c r="B360" s="33"/>
      <c r="C360" s="33"/>
      <c r="D360" s="33"/>
      <c r="E360" s="20"/>
      <c r="F360" s="32"/>
      <c r="AO360" s="20"/>
      <c r="AP360" s="20"/>
      <c r="AQ360" s="20"/>
      <c r="AR360" s="20"/>
      <c r="AS360" s="20"/>
      <c r="AT360" s="20"/>
      <c r="AU360" s="20"/>
      <c r="AV360" s="20"/>
      <c r="AW360" s="20"/>
      <c r="AX360" s="20"/>
      <c r="AY360" s="20"/>
      <c r="AZ360" s="20"/>
      <c r="BA360" s="20"/>
      <c r="BB360" s="20"/>
      <c r="BC360" s="20"/>
      <c r="BD360" s="20"/>
      <c r="BE360" s="20"/>
      <c r="BF360" s="20"/>
      <c r="BG360" s="20"/>
      <c r="BH360" s="20"/>
      <c r="BI360" s="20"/>
      <c r="BJ360" s="20"/>
      <c r="BK360" s="20"/>
      <c r="BL360" s="20"/>
    </row>
    <row r="361" spans="1:64" x14ac:dyDescent="0.2">
      <c r="A361" s="32"/>
      <c r="B361" s="33"/>
      <c r="C361" s="33"/>
      <c r="D361" s="33"/>
      <c r="E361" s="20"/>
      <c r="F361" s="32"/>
      <c r="AO361" s="20"/>
      <c r="AP361" s="20"/>
      <c r="AQ361" s="20"/>
      <c r="AR361" s="20"/>
      <c r="AS361" s="20"/>
      <c r="AT361" s="20"/>
      <c r="AU361" s="20"/>
      <c r="AV361" s="20"/>
      <c r="AW361" s="20"/>
      <c r="AX361" s="20"/>
      <c r="AY361" s="20"/>
      <c r="AZ361" s="20"/>
      <c r="BA361" s="20"/>
      <c r="BB361" s="20"/>
      <c r="BC361" s="20"/>
      <c r="BD361" s="20"/>
      <c r="BE361" s="20"/>
      <c r="BF361" s="20"/>
      <c r="BG361" s="20"/>
      <c r="BH361" s="20"/>
      <c r="BI361" s="20"/>
      <c r="BJ361" s="20"/>
      <c r="BK361" s="20"/>
      <c r="BL361" s="20"/>
    </row>
    <row r="362" spans="1:64" x14ac:dyDescent="0.2">
      <c r="A362" s="32"/>
      <c r="B362" s="33"/>
      <c r="C362" s="33"/>
      <c r="D362" s="33"/>
      <c r="E362" s="20"/>
      <c r="F362" s="32"/>
      <c r="AO362" s="20"/>
      <c r="AP362" s="20"/>
      <c r="AQ362" s="20"/>
      <c r="AR362" s="20"/>
      <c r="AS362" s="20"/>
      <c r="AT362" s="20"/>
      <c r="AU362" s="20"/>
      <c r="AV362" s="20"/>
      <c r="AW362" s="20"/>
      <c r="AX362" s="20"/>
      <c r="AY362" s="20"/>
      <c r="AZ362" s="20"/>
      <c r="BA362" s="20"/>
      <c r="BB362" s="20"/>
      <c r="BC362" s="20"/>
      <c r="BD362" s="20"/>
      <c r="BE362" s="20"/>
      <c r="BF362" s="20"/>
      <c r="BG362" s="20"/>
      <c r="BH362" s="20"/>
      <c r="BI362" s="20"/>
      <c r="BJ362" s="20"/>
      <c r="BK362" s="20"/>
      <c r="BL362" s="20"/>
    </row>
    <row r="363" spans="1:64" x14ac:dyDescent="0.2">
      <c r="A363" s="32"/>
      <c r="B363" s="33"/>
      <c r="C363" s="33"/>
      <c r="D363" s="33"/>
      <c r="E363" s="20"/>
      <c r="F363" s="32"/>
      <c r="AO363" s="20"/>
      <c r="AP363" s="20"/>
      <c r="AQ363" s="20"/>
      <c r="AR363" s="20"/>
      <c r="AS363" s="20"/>
      <c r="AT363" s="20"/>
      <c r="AU363" s="20"/>
      <c r="AV363" s="20"/>
      <c r="AW363" s="20"/>
      <c r="AX363" s="20"/>
      <c r="AY363" s="20"/>
      <c r="AZ363" s="20"/>
      <c r="BA363" s="20"/>
      <c r="BB363" s="20"/>
      <c r="BC363" s="20"/>
      <c r="BD363" s="20"/>
      <c r="BE363" s="20"/>
      <c r="BF363" s="20"/>
      <c r="BG363" s="20"/>
      <c r="BH363" s="20"/>
      <c r="BI363" s="20"/>
      <c r="BJ363" s="20"/>
      <c r="BK363" s="20"/>
      <c r="BL363" s="20"/>
    </row>
    <row r="364" spans="1:64" x14ac:dyDescent="0.2">
      <c r="A364" s="32"/>
      <c r="B364" s="33"/>
      <c r="C364" s="33"/>
      <c r="D364" s="33"/>
      <c r="E364" s="20"/>
      <c r="F364" s="32"/>
      <c r="AO364" s="20"/>
      <c r="AP364" s="20"/>
      <c r="AQ364" s="20"/>
      <c r="AR364" s="20"/>
      <c r="AS364" s="20"/>
      <c r="AT364" s="20"/>
      <c r="AU364" s="20"/>
      <c r="AV364" s="20"/>
      <c r="AW364" s="20"/>
      <c r="AX364" s="20"/>
      <c r="AY364" s="20"/>
      <c r="AZ364" s="20"/>
      <c r="BA364" s="20"/>
      <c r="BB364" s="20"/>
      <c r="BC364" s="20"/>
      <c r="BD364" s="20"/>
      <c r="BE364" s="20"/>
      <c r="BF364" s="20"/>
      <c r="BG364" s="20"/>
      <c r="BH364" s="20"/>
      <c r="BI364" s="20"/>
      <c r="BJ364" s="20"/>
      <c r="BK364" s="20"/>
      <c r="BL364" s="20"/>
    </row>
    <row r="365" spans="1:64" x14ac:dyDescent="0.2">
      <c r="A365" s="32"/>
      <c r="B365" s="33"/>
      <c r="C365" s="33"/>
      <c r="D365" s="33"/>
      <c r="E365" s="20"/>
      <c r="F365" s="32"/>
      <c r="AO365" s="20"/>
      <c r="AP365" s="20"/>
      <c r="AQ365" s="20"/>
      <c r="AR365" s="20"/>
      <c r="AS365" s="20"/>
      <c r="AT365" s="20"/>
      <c r="AU365" s="20"/>
      <c r="AV365" s="20"/>
      <c r="AW365" s="20"/>
      <c r="AX365" s="20"/>
      <c r="AY365" s="20"/>
      <c r="AZ365" s="20"/>
      <c r="BA365" s="20"/>
      <c r="BB365" s="20"/>
      <c r="BC365" s="20"/>
      <c r="BD365" s="20"/>
      <c r="BE365" s="20"/>
      <c r="BF365" s="20"/>
      <c r="BG365" s="20"/>
      <c r="BH365" s="20"/>
      <c r="BI365" s="20"/>
      <c r="BJ365" s="20"/>
      <c r="BK365" s="20"/>
      <c r="BL365" s="20"/>
    </row>
    <row r="366" spans="1:64" x14ac:dyDescent="0.2">
      <c r="A366" s="32"/>
      <c r="B366" s="33"/>
      <c r="C366" s="33"/>
      <c r="D366" s="33"/>
      <c r="E366" s="20"/>
      <c r="F366" s="32"/>
      <c r="AO366" s="20"/>
      <c r="AP366" s="20"/>
      <c r="AQ366" s="20"/>
      <c r="AR366" s="20"/>
      <c r="AS366" s="20"/>
      <c r="AT366" s="20"/>
      <c r="AU366" s="20"/>
      <c r="AV366" s="20"/>
      <c r="AW366" s="20"/>
      <c r="AX366" s="20"/>
      <c r="AY366" s="20"/>
      <c r="AZ366" s="20"/>
      <c r="BA366" s="20"/>
      <c r="BB366" s="20"/>
      <c r="BC366" s="20"/>
      <c r="BD366" s="20"/>
      <c r="BE366" s="20"/>
      <c r="BF366" s="20"/>
      <c r="BG366" s="20"/>
      <c r="BH366" s="20"/>
      <c r="BI366" s="20"/>
      <c r="BJ366" s="20"/>
      <c r="BK366" s="20"/>
      <c r="BL366" s="20"/>
    </row>
    <row r="367" spans="1:64" x14ac:dyDescent="0.2">
      <c r="A367" s="32"/>
      <c r="B367" s="33"/>
      <c r="C367" s="33"/>
      <c r="D367" s="33"/>
      <c r="E367" s="20"/>
      <c r="F367" s="32"/>
      <c r="AO367" s="20"/>
      <c r="AP367" s="20"/>
      <c r="AQ367" s="20"/>
      <c r="AR367" s="20"/>
      <c r="AS367" s="20"/>
      <c r="AT367" s="20"/>
      <c r="AU367" s="20"/>
      <c r="AV367" s="20"/>
      <c r="AW367" s="20"/>
      <c r="AX367" s="20"/>
      <c r="AY367" s="20"/>
      <c r="AZ367" s="20"/>
      <c r="BA367" s="20"/>
      <c r="BB367" s="20"/>
      <c r="BC367" s="20"/>
      <c r="BD367" s="20"/>
      <c r="BE367" s="20"/>
      <c r="BF367" s="20"/>
      <c r="BG367" s="20"/>
      <c r="BH367" s="20"/>
      <c r="BI367" s="20"/>
      <c r="BJ367" s="20"/>
      <c r="BK367" s="20"/>
      <c r="BL367" s="20"/>
    </row>
    <row r="368" spans="1:64" x14ac:dyDescent="0.2">
      <c r="A368" s="32"/>
      <c r="B368" s="33"/>
      <c r="C368" s="33"/>
      <c r="D368" s="33"/>
      <c r="E368" s="20"/>
      <c r="F368" s="32"/>
      <c r="AO368" s="20"/>
      <c r="AP368" s="20"/>
      <c r="AQ368" s="20"/>
      <c r="AR368" s="20"/>
      <c r="AS368" s="20"/>
      <c r="AT368" s="20"/>
      <c r="AU368" s="20"/>
      <c r="AV368" s="20"/>
      <c r="AW368" s="20"/>
      <c r="AX368" s="20"/>
      <c r="AY368" s="20"/>
      <c r="AZ368" s="20"/>
      <c r="BA368" s="20"/>
      <c r="BB368" s="20"/>
      <c r="BC368" s="20"/>
      <c r="BD368" s="20"/>
      <c r="BE368" s="20"/>
      <c r="BF368" s="20"/>
      <c r="BG368" s="20"/>
      <c r="BH368" s="20"/>
      <c r="BI368" s="20"/>
      <c r="BJ368" s="20"/>
      <c r="BK368" s="20"/>
      <c r="BL368" s="20"/>
    </row>
    <row r="369" spans="1:64" x14ac:dyDescent="0.2">
      <c r="A369" s="32"/>
      <c r="B369" s="33"/>
      <c r="C369" s="33"/>
      <c r="D369" s="33"/>
      <c r="E369" s="20"/>
      <c r="F369" s="32"/>
      <c r="AO369" s="20"/>
      <c r="AP369" s="20"/>
      <c r="AQ369" s="20"/>
      <c r="AR369" s="20"/>
      <c r="AS369" s="20"/>
      <c r="AT369" s="20"/>
      <c r="AU369" s="20"/>
      <c r="AV369" s="20"/>
      <c r="AW369" s="20"/>
      <c r="AX369" s="20"/>
      <c r="AY369" s="20"/>
      <c r="AZ369" s="20"/>
      <c r="BA369" s="20"/>
      <c r="BB369" s="20"/>
      <c r="BC369" s="20"/>
      <c r="BD369" s="20"/>
      <c r="BE369" s="20"/>
      <c r="BF369" s="20"/>
      <c r="BG369" s="20"/>
      <c r="BH369" s="20"/>
      <c r="BI369" s="20"/>
      <c r="BJ369" s="20"/>
      <c r="BK369" s="20"/>
      <c r="BL369" s="20"/>
    </row>
    <row r="370" spans="1:64" x14ac:dyDescent="0.2">
      <c r="A370" s="32"/>
      <c r="B370" s="33"/>
      <c r="C370" s="33"/>
      <c r="D370" s="33"/>
      <c r="E370" s="20"/>
      <c r="F370" s="32"/>
      <c r="AO370" s="20"/>
      <c r="AP370" s="20"/>
      <c r="AQ370" s="20"/>
      <c r="AR370" s="20"/>
      <c r="AS370" s="20"/>
      <c r="AT370" s="20"/>
      <c r="AU370" s="20"/>
      <c r="AV370" s="20"/>
      <c r="AW370" s="20"/>
      <c r="AX370" s="20"/>
      <c r="AY370" s="20"/>
      <c r="AZ370" s="20"/>
      <c r="BA370" s="20"/>
      <c r="BB370" s="20"/>
      <c r="BC370" s="20"/>
      <c r="BD370" s="20"/>
      <c r="BE370" s="20"/>
      <c r="BF370" s="20"/>
      <c r="BG370" s="20"/>
      <c r="BH370" s="20"/>
      <c r="BI370" s="20"/>
      <c r="BJ370" s="20"/>
      <c r="BK370" s="20"/>
      <c r="BL370" s="20"/>
    </row>
    <row r="371" spans="1:64" x14ac:dyDescent="0.2">
      <c r="A371" s="32"/>
      <c r="B371" s="33"/>
      <c r="C371" s="33"/>
      <c r="D371" s="33"/>
      <c r="E371" s="20"/>
      <c r="F371" s="32"/>
      <c r="AO371" s="20"/>
      <c r="AP371" s="20"/>
      <c r="AQ371" s="20"/>
      <c r="AR371" s="20"/>
      <c r="AS371" s="20"/>
      <c r="AT371" s="20"/>
      <c r="AU371" s="20"/>
      <c r="AV371" s="20"/>
      <c r="AW371" s="20"/>
      <c r="AX371" s="20"/>
      <c r="AY371" s="20"/>
      <c r="AZ371" s="20"/>
      <c r="BA371" s="20"/>
      <c r="BB371" s="20"/>
      <c r="BC371" s="20"/>
      <c r="BD371" s="20"/>
      <c r="BE371" s="20"/>
      <c r="BF371" s="20"/>
      <c r="BG371" s="20"/>
      <c r="BH371" s="20"/>
      <c r="BI371" s="20"/>
      <c r="BJ371" s="20"/>
      <c r="BK371" s="20"/>
      <c r="BL371" s="20"/>
    </row>
    <row r="372" spans="1:64" x14ac:dyDescent="0.2">
      <c r="A372" s="32"/>
      <c r="B372" s="33"/>
      <c r="C372" s="33"/>
      <c r="D372" s="33"/>
      <c r="E372" s="20"/>
      <c r="F372" s="32"/>
      <c r="AO372" s="20"/>
      <c r="AP372" s="20"/>
      <c r="AQ372" s="20"/>
      <c r="AR372" s="20"/>
      <c r="AS372" s="20"/>
      <c r="AT372" s="20"/>
      <c r="AU372" s="20"/>
      <c r="AV372" s="20"/>
      <c r="AW372" s="20"/>
      <c r="AX372" s="20"/>
      <c r="AY372" s="20"/>
      <c r="AZ372" s="20"/>
      <c r="BA372" s="20"/>
      <c r="BB372" s="20"/>
      <c r="BC372" s="20"/>
      <c r="BD372" s="20"/>
      <c r="BE372" s="20"/>
      <c r="BF372" s="20"/>
      <c r="BG372" s="20"/>
      <c r="BH372" s="20"/>
      <c r="BI372" s="20"/>
      <c r="BJ372" s="20"/>
      <c r="BK372" s="20"/>
      <c r="BL372" s="20"/>
    </row>
    <row r="373" spans="1:64" x14ac:dyDescent="0.2">
      <c r="A373" s="32"/>
      <c r="B373" s="33"/>
      <c r="C373" s="33"/>
      <c r="D373" s="33"/>
      <c r="E373" s="20"/>
      <c r="F373" s="32"/>
      <c r="AO373" s="20"/>
      <c r="AP373" s="20"/>
      <c r="AQ373" s="20"/>
      <c r="AR373" s="20"/>
      <c r="AS373" s="20"/>
      <c r="AT373" s="20"/>
      <c r="AU373" s="20"/>
      <c r="AV373" s="20"/>
      <c r="AW373" s="20"/>
      <c r="AX373" s="20"/>
      <c r="AY373" s="20"/>
      <c r="AZ373" s="20"/>
      <c r="BA373" s="20"/>
      <c r="BB373" s="20"/>
      <c r="BC373" s="20"/>
      <c r="BD373" s="20"/>
      <c r="BE373" s="20"/>
      <c r="BF373" s="20"/>
      <c r="BG373" s="20"/>
      <c r="BH373" s="20"/>
      <c r="BI373" s="20"/>
      <c r="BJ373" s="20"/>
      <c r="BK373" s="20"/>
      <c r="BL373" s="20"/>
    </row>
    <row r="374" spans="1:64" x14ac:dyDescent="0.2">
      <c r="A374" s="32"/>
      <c r="B374" s="33"/>
      <c r="C374" s="33"/>
      <c r="D374" s="33"/>
      <c r="E374" s="20"/>
      <c r="F374" s="32"/>
      <c r="AO374" s="20"/>
      <c r="AP374" s="20"/>
      <c r="AQ374" s="20"/>
      <c r="AR374" s="20"/>
      <c r="AS374" s="20"/>
      <c r="AT374" s="20"/>
      <c r="AU374" s="20"/>
      <c r="AV374" s="20"/>
      <c r="AW374" s="20"/>
      <c r="AX374" s="20"/>
      <c r="AY374" s="20"/>
      <c r="AZ374" s="20"/>
      <c r="BA374" s="20"/>
      <c r="BB374" s="20"/>
      <c r="BC374" s="20"/>
      <c r="BD374" s="20"/>
      <c r="BE374" s="20"/>
      <c r="BF374" s="20"/>
      <c r="BG374" s="20"/>
      <c r="BH374" s="20"/>
      <c r="BI374" s="20"/>
      <c r="BJ374" s="20"/>
      <c r="BK374" s="20"/>
      <c r="BL374" s="20"/>
    </row>
    <row r="375" spans="1:64" x14ac:dyDescent="0.2">
      <c r="A375" s="32"/>
      <c r="B375" s="33"/>
      <c r="C375" s="33"/>
      <c r="D375" s="33"/>
      <c r="E375" s="20"/>
      <c r="F375" s="32"/>
      <c r="AO375" s="20"/>
      <c r="AP375" s="20"/>
      <c r="AQ375" s="20"/>
      <c r="AR375" s="20"/>
      <c r="AS375" s="20"/>
      <c r="AT375" s="20"/>
      <c r="AU375" s="20"/>
      <c r="AV375" s="20"/>
      <c r="AW375" s="20"/>
      <c r="AX375" s="20"/>
      <c r="AY375" s="20"/>
      <c r="AZ375" s="20"/>
      <c r="BA375" s="20"/>
      <c r="BB375" s="20"/>
      <c r="BC375" s="20"/>
      <c r="BD375" s="20"/>
      <c r="BE375" s="20"/>
      <c r="BF375" s="20"/>
      <c r="BG375" s="20"/>
      <c r="BH375" s="20"/>
      <c r="BI375" s="20"/>
      <c r="BJ375" s="20"/>
      <c r="BK375" s="20"/>
      <c r="BL375" s="20"/>
    </row>
    <row r="376" spans="1:64" x14ac:dyDescent="0.2">
      <c r="A376" s="32"/>
      <c r="B376" s="33"/>
      <c r="C376" s="33"/>
      <c r="D376" s="33"/>
      <c r="E376" s="20"/>
      <c r="F376" s="32"/>
      <c r="AO376" s="20"/>
      <c r="AP376" s="20"/>
      <c r="AQ376" s="20"/>
      <c r="AR376" s="20"/>
      <c r="AS376" s="20"/>
      <c r="AT376" s="20"/>
      <c r="AU376" s="20"/>
      <c r="AV376" s="20"/>
      <c r="AW376" s="20"/>
      <c r="AX376" s="20"/>
      <c r="AY376" s="20"/>
      <c r="AZ376" s="20"/>
      <c r="BA376" s="20"/>
      <c r="BB376" s="20"/>
      <c r="BC376" s="20"/>
      <c r="BD376" s="20"/>
      <c r="BE376" s="20"/>
      <c r="BF376" s="20"/>
      <c r="BG376" s="20"/>
      <c r="BH376" s="20"/>
      <c r="BI376" s="20"/>
      <c r="BJ376" s="20"/>
      <c r="BK376" s="20"/>
      <c r="BL376" s="20"/>
    </row>
    <row r="377" spans="1:64" x14ac:dyDescent="0.2">
      <c r="A377" s="32"/>
      <c r="B377" s="33"/>
      <c r="C377" s="33"/>
      <c r="D377" s="33"/>
      <c r="E377" s="20"/>
      <c r="F377" s="32"/>
      <c r="AO377" s="20"/>
      <c r="AP377" s="20"/>
      <c r="AQ377" s="20"/>
      <c r="AR377" s="20"/>
      <c r="AS377" s="20"/>
      <c r="AT377" s="20"/>
      <c r="AU377" s="20"/>
      <c r="AV377" s="20"/>
      <c r="AW377" s="20"/>
      <c r="AX377" s="20"/>
      <c r="AY377" s="20"/>
      <c r="AZ377" s="20"/>
      <c r="BA377" s="20"/>
      <c r="BB377" s="20"/>
      <c r="BC377" s="20"/>
      <c r="BD377" s="20"/>
      <c r="BE377" s="20"/>
      <c r="BF377" s="20"/>
      <c r="BG377" s="20"/>
      <c r="BH377" s="20"/>
      <c r="BI377" s="20"/>
      <c r="BJ377" s="20"/>
      <c r="BK377" s="20"/>
      <c r="BL377" s="20"/>
    </row>
    <row r="378" spans="1:64" x14ac:dyDescent="0.2">
      <c r="A378" s="32"/>
      <c r="B378" s="33"/>
      <c r="C378" s="33"/>
      <c r="D378" s="33"/>
      <c r="E378" s="20"/>
      <c r="F378" s="32"/>
      <c r="AO378" s="20"/>
      <c r="AP378" s="20"/>
      <c r="AQ378" s="20"/>
      <c r="AR378" s="20"/>
      <c r="AS378" s="20"/>
      <c r="AT378" s="20"/>
      <c r="AU378" s="20"/>
      <c r="AV378" s="20"/>
      <c r="AW378" s="20"/>
      <c r="AX378" s="20"/>
      <c r="AY378" s="20"/>
      <c r="AZ378" s="20"/>
      <c r="BA378" s="20"/>
      <c r="BB378" s="20"/>
      <c r="BC378" s="20"/>
      <c r="BD378" s="20"/>
      <c r="BE378" s="20"/>
      <c r="BF378" s="20"/>
      <c r="BG378" s="20"/>
      <c r="BH378" s="20"/>
      <c r="BI378" s="20"/>
      <c r="BJ378" s="20"/>
      <c r="BK378" s="20"/>
      <c r="BL378" s="20"/>
    </row>
    <row r="379" spans="1:64" x14ac:dyDescent="0.2">
      <c r="A379" s="32"/>
      <c r="B379" s="33"/>
      <c r="C379" s="33"/>
      <c r="D379" s="33"/>
      <c r="E379" s="20"/>
      <c r="F379" s="32"/>
      <c r="AO379" s="20"/>
      <c r="AP379" s="20"/>
      <c r="AQ379" s="20"/>
      <c r="AR379" s="20"/>
      <c r="AS379" s="20"/>
      <c r="AT379" s="20"/>
      <c r="AU379" s="20"/>
      <c r="AV379" s="20"/>
      <c r="AW379" s="20"/>
      <c r="AX379" s="20"/>
      <c r="AY379" s="20"/>
      <c r="AZ379" s="20"/>
      <c r="BA379" s="20"/>
      <c r="BB379" s="20"/>
      <c r="BC379" s="20"/>
      <c r="BD379" s="20"/>
      <c r="BE379" s="20"/>
      <c r="BF379" s="20"/>
      <c r="BG379" s="20"/>
      <c r="BH379" s="20"/>
      <c r="BI379" s="20"/>
      <c r="BJ379" s="20"/>
      <c r="BK379" s="20"/>
      <c r="BL379" s="20"/>
    </row>
    <row r="380" spans="1:64" x14ac:dyDescent="0.2">
      <c r="A380" s="32"/>
      <c r="B380" s="33"/>
      <c r="C380" s="33"/>
      <c r="D380" s="33"/>
      <c r="E380" s="20"/>
      <c r="F380" s="32"/>
      <c r="AO380" s="20"/>
      <c r="AP380" s="20"/>
      <c r="AQ380" s="20"/>
      <c r="AR380" s="20"/>
      <c r="AS380" s="20"/>
      <c r="AT380" s="20"/>
      <c r="AU380" s="20"/>
      <c r="AV380" s="20"/>
      <c r="AW380" s="20"/>
      <c r="AX380" s="20"/>
      <c r="AY380" s="20"/>
      <c r="AZ380" s="20"/>
      <c r="BA380" s="20"/>
      <c r="BB380" s="20"/>
      <c r="BC380" s="20"/>
      <c r="BD380" s="20"/>
      <c r="BE380" s="20"/>
      <c r="BF380" s="20"/>
      <c r="BG380" s="20"/>
      <c r="BH380" s="20"/>
      <c r="BI380" s="20"/>
      <c r="BJ380" s="20"/>
      <c r="BK380" s="20"/>
      <c r="BL380" s="20"/>
    </row>
    <row r="381" spans="1:64" x14ac:dyDescent="0.2">
      <c r="A381" s="32"/>
      <c r="B381" s="33"/>
      <c r="C381" s="33"/>
      <c r="D381" s="33"/>
      <c r="E381" s="20"/>
      <c r="F381" s="32"/>
      <c r="AO381" s="20"/>
      <c r="AP381" s="20"/>
      <c r="AQ381" s="20"/>
      <c r="AR381" s="20"/>
      <c r="AS381" s="20"/>
      <c r="AT381" s="20"/>
      <c r="AU381" s="20"/>
      <c r="AV381" s="20"/>
      <c r="AW381" s="20"/>
      <c r="AX381" s="20"/>
      <c r="AY381" s="20"/>
      <c r="AZ381" s="20"/>
      <c r="BA381" s="20"/>
      <c r="BB381" s="20"/>
      <c r="BC381" s="20"/>
      <c r="BD381" s="20"/>
      <c r="BE381" s="20"/>
      <c r="BF381" s="20"/>
      <c r="BG381" s="20"/>
      <c r="BH381" s="20"/>
      <c r="BI381" s="20"/>
      <c r="BJ381" s="20"/>
      <c r="BK381" s="20"/>
      <c r="BL381" s="20"/>
    </row>
    <row r="382" spans="1:64" x14ac:dyDescent="0.2">
      <c r="A382" s="32"/>
      <c r="B382" s="33"/>
      <c r="C382" s="33"/>
      <c r="D382" s="33"/>
      <c r="E382" s="20"/>
      <c r="F382" s="32"/>
      <c r="AO382" s="20"/>
      <c r="AP382" s="20"/>
      <c r="AQ382" s="20"/>
      <c r="AR382" s="20"/>
      <c r="AS382" s="20"/>
      <c r="AT382" s="20"/>
      <c r="AU382" s="20"/>
      <c r="AV382" s="20"/>
      <c r="AW382" s="20"/>
      <c r="AX382" s="20"/>
      <c r="AY382" s="20"/>
      <c r="AZ382" s="20"/>
      <c r="BA382" s="20"/>
      <c r="BB382" s="20"/>
      <c r="BC382" s="20"/>
      <c r="BD382" s="20"/>
      <c r="BE382" s="20"/>
      <c r="BF382" s="20"/>
      <c r="BG382" s="20"/>
      <c r="BH382" s="20"/>
      <c r="BI382" s="20"/>
      <c r="BJ382" s="20"/>
      <c r="BK382" s="20"/>
      <c r="BL382" s="20"/>
    </row>
    <row r="383" spans="1:64" x14ac:dyDescent="0.2">
      <c r="A383" s="32"/>
      <c r="B383" s="33"/>
      <c r="C383" s="33"/>
      <c r="D383" s="33"/>
      <c r="E383" s="20"/>
      <c r="F383" s="32"/>
      <c r="AO383" s="20"/>
      <c r="AP383" s="20"/>
      <c r="AQ383" s="20"/>
      <c r="AR383" s="20"/>
      <c r="AS383" s="20"/>
      <c r="AT383" s="20"/>
      <c r="AU383" s="20"/>
      <c r="AV383" s="20"/>
      <c r="AW383" s="20"/>
      <c r="AX383" s="20"/>
      <c r="AY383" s="20"/>
      <c r="AZ383" s="20"/>
      <c r="BA383" s="20"/>
      <c r="BB383" s="20"/>
      <c r="BC383" s="20"/>
      <c r="BD383" s="20"/>
      <c r="BE383" s="20"/>
      <c r="BF383" s="20"/>
      <c r="BG383" s="20"/>
      <c r="BH383" s="20"/>
      <c r="BI383" s="20"/>
      <c r="BJ383" s="20"/>
      <c r="BK383" s="20"/>
      <c r="BL383" s="20"/>
    </row>
    <row r="384" spans="1:64" x14ac:dyDescent="0.2">
      <c r="A384" s="32"/>
      <c r="B384" s="33"/>
      <c r="C384" s="33"/>
      <c r="D384" s="33"/>
      <c r="E384" s="20"/>
      <c r="F384" s="32"/>
      <c r="AO384" s="20"/>
      <c r="AP384" s="20"/>
      <c r="AQ384" s="20"/>
      <c r="AR384" s="20"/>
      <c r="AS384" s="20"/>
      <c r="AT384" s="20"/>
      <c r="AU384" s="20"/>
      <c r="AV384" s="20"/>
      <c r="AW384" s="20"/>
      <c r="AX384" s="20"/>
      <c r="AY384" s="20"/>
      <c r="AZ384" s="20"/>
      <c r="BA384" s="20"/>
      <c r="BB384" s="20"/>
      <c r="BC384" s="20"/>
      <c r="BD384" s="20"/>
      <c r="BE384" s="20"/>
      <c r="BF384" s="20"/>
      <c r="BG384" s="20"/>
      <c r="BH384" s="20"/>
      <c r="BI384" s="20"/>
      <c r="BJ384" s="20"/>
      <c r="BK384" s="20"/>
      <c r="BL384" s="20"/>
    </row>
    <row r="385" spans="1:64" x14ac:dyDescent="0.2">
      <c r="A385" s="32"/>
      <c r="B385" s="33"/>
      <c r="C385" s="33"/>
      <c r="D385" s="33"/>
      <c r="E385" s="20"/>
      <c r="F385" s="32"/>
      <c r="AO385" s="20"/>
      <c r="AP385" s="20"/>
      <c r="AQ385" s="20"/>
      <c r="AR385" s="20"/>
      <c r="AS385" s="20"/>
      <c r="AT385" s="20"/>
      <c r="AU385" s="20"/>
      <c r="AV385" s="20"/>
      <c r="AW385" s="20"/>
      <c r="AX385" s="20"/>
      <c r="AY385" s="20"/>
      <c r="AZ385" s="20"/>
      <c r="BA385" s="20"/>
      <c r="BB385" s="20"/>
      <c r="BC385" s="20"/>
      <c r="BD385" s="20"/>
      <c r="BE385" s="20"/>
      <c r="BF385" s="20"/>
      <c r="BG385" s="20"/>
      <c r="BH385" s="20"/>
      <c r="BI385" s="20"/>
      <c r="BJ385" s="20"/>
      <c r="BK385" s="20"/>
      <c r="BL385" s="20"/>
    </row>
    <row r="386" spans="1:64" x14ac:dyDescent="0.2">
      <c r="A386" s="32"/>
      <c r="B386" s="33"/>
      <c r="C386" s="33"/>
      <c r="D386" s="33"/>
      <c r="E386" s="20"/>
      <c r="F386" s="32"/>
      <c r="AO386" s="20"/>
      <c r="AP386" s="20"/>
      <c r="AQ386" s="20"/>
      <c r="AR386" s="20"/>
      <c r="AS386" s="20"/>
      <c r="AT386" s="20"/>
      <c r="AU386" s="20"/>
      <c r="AV386" s="20"/>
      <c r="AW386" s="20"/>
      <c r="AX386" s="20"/>
      <c r="AY386" s="20"/>
      <c r="AZ386" s="20"/>
      <c r="BA386" s="20"/>
      <c r="BB386" s="20"/>
      <c r="BC386" s="20"/>
      <c r="BD386" s="20"/>
      <c r="BE386" s="20"/>
      <c r="BF386" s="20"/>
      <c r="BG386" s="20"/>
      <c r="BH386" s="20"/>
      <c r="BI386" s="20"/>
      <c r="BJ386" s="20"/>
      <c r="BK386" s="20"/>
      <c r="BL386" s="20"/>
    </row>
    <row r="387" spans="1:64" x14ac:dyDescent="0.2">
      <c r="A387" s="32"/>
      <c r="B387" s="33"/>
      <c r="C387" s="33"/>
      <c r="D387" s="33"/>
      <c r="E387" s="20"/>
      <c r="F387" s="32"/>
      <c r="AO387" s="20"/>
      <c r="AP387" s="20"/>
      <c r="AQ387" s="20"/>
      <c r="AR387" s="20"/>
      <c r="AS387" s="20"/>
      <c r="AT387" s="20"/>
      <c r="AU387" s="20"/>
      <c r="AV387" s="20"/>
      <c r="AW387" s="20"/>
      <c r="AX387" s="20"/>
      <c r="AY387" s="20"/>
      <c r="AZ387" s="20"/>
      <c r="BA387" s="20"/>
      <c r="BB387" s="20"/>
      <c r="BC387" s="20"/>
      <c r="BD387" s="20"/>
      <c r="BE387" s="20"/>
      <c r="BF387" s="20"/>
      <c r="BG387" s="20"/>
      <c r="BH387" s="20"/>
      <c r="BI387" s="20"/>
      <c r="BJ387" s="20"/>
      <c r="BK387" s="20"/>
      <c r="BL387" s="20"/>
    </row>
    <row r="388" spans="1:64" x14ac:dyDescent="0.2">
      <c r="A388" s="32"/>
      <c r="B388" s="33"/>
      <c r="C388" s="33"/>
      <c r="D388" s="33"/>
      <c r="E388" s="20"/>
      <c r="F388" s="32"/>
      <c r="AO388" s="20"/>
      <c r="AP388" s="20"/>
      <c r="AQ388" s="20"/>
      <c r="AR388" s="20"/>
      <c r="AS388" s="20"/>
      <c r="AT388" s="20"/>
      <c r="AU388" s="20"/>
      <c r="AV388" s="20"/>
      <c r="AW388" s="20"/>
      <c r="AX388" s="20"/>
      <c r="AY388" s="20"/>
      <c r="AZ388" s="20"/>
      <c r="BA388" s="20"/>
      <c r="BB388" s="20"/>
      <c r="BC388" s="20"/>
      <c r="BD388" s="20"/>
      <c r="BE388" s="20"/>
      <c r="BF388" s="20"/>
      <c r="BG388" s="20"/>
      <c r="BH388" s="20"/>
      <c r="BI388" s="20"/>
      <c r="BJ388" s="20"/>
      <c r="BK388" s="20"/>
      <c r="BL388" s="20"/>
    </row>
    <row r="389" spans="1:64" x14ac:dyDescent="0.2">
      <c r="A389" s="32"/>
      <c r="B389" s="33"/>
      <c r="C389" s="33"/>
      <c r="D389" s="33"/>
      <c r="E389" s="20"/>
      <c r="F389" s="32"/>
      <c r="AO389" s="20"/>
      <c r="AP389" s="20"/>
      <c r="AQ389" s="20"/>
      <c r="AR389" s="20"/>
      <c r="AS389" s="20"/>
      <c r="AT389" s="20"/>
      <c r="AU389" s="20"/>
      <c r="AV389" s="20"/>
      <c r="AW389" s="20"/>
      <c r="AX389" s="20"/>
      <c r="AY389" s="20"/>
      <c r="AZ389" s="20"/>
      <c r="BA389" s="20"/>
      <c r="BB389" s="20"/>
      <c r="BC389" s="20"/>
      <c r="BD389" s="20"/>
      <c r="BE389" s="20"/>
      <c r="BF389" s="20"/>
      <c r="BG389" s="20"/>
      <c r="BH389" s="20"/>
      <c r="BI389" s="20"/>
      <c r="BJ389" s="20"/>
      <c r="BK389" s="20"/>
      <c r="BL389" s="20"/>
    </row>
    <row r="390" spans="1:64" x14ac:dyDescent="0.2">
      <c r="A390" s="32"/>
      <c r="B390" s="33"/>
      <c r="C390" s="33"/>
      <c r="D390" s="33"/>
      <c r="E390" s="20"/>
      <c r="F390" s="32"/>
      <c r="AO390" s="20"/>
      <c r="AP390" s="20"/>
      <c r="AQ390" s="20"/>
      <c r="AR390" s="20"/>
      <c r="AS390" s="20"/>
      <c r="AT390" s="20"/>
      <c r="AU390" s="20"/>
      <c r="AV390" s="20"/>
      <c r="AW390" s="20"/>
      <c r="AX390" s="20"/>
      <c r="AY390" s="20"/>
      <c r="AZ390" s="20"/>
      <c r="BA390" s="20"/>
      <c r="BB390" s="20"/>
      <c r="BC390" s="20"/>
      <c r="BD390" s="20"/>
      <c r="BE390" s="20"/>
      <c r="BF390" s="20"/>
      <c r="BG390" s="20"/>
      <c r="BH390" s="20"/>
      <c r="BI390" s="20"/>
      <c r="BJ390" s="20"/>
      <c r="BK390" s="20"/>
      <c r="BL390" s="20"/>
    </row>
    <row r="391" spans="1:64" x14ac:dyDescent="0.2">
      <c r="A391" s="32"/>
      <c r="B391" s="33"/>
      <c r="C391" s="33"/>
      <c r="D391" s="33"/>
      <c r="E391" s="20"/>
      <c r="F391" s="32"/>
      <c r="AO391" s="20"/>
      <c r="AP391" s="20"/>
      <c r="AQ391" s="20"/>
      <c r="AR391" s="20"/>
      <c r="AS391" s="20"/>
      <c r="AT391" s="20"/>
      <c r="AU391" s="20"/>
      <c r="AV391" s="20"/>
      <c r="AW391" s="20"/>
      <c r="AX391" s="20"/>
      <c r="AY391" s="20"/>
      <c r="AZ391" s="20"/>
      <c r="BA391" s="20"/>
      <c r="BB391" s="20"/>
      <c r="BC391" s="20"/>
      <c r="BD391" s="20"/>
      <c r="BE391" s="20"/>
      <c r="BF391" s="20"/>
      <c r="BG391" s="20"/>
      <c r="BH391" s="20"/>
      <c r="BI391" s="20"/>
      <c r="BJ391" s="20"/>
      <c r="BK391" s="20"/>
      <c r="BL391" s="20"/>
    </row>
    <row r="392" spans="1:64" x14ac:dyDescent="0.2">
      <c r="A392" s="32"/>
      <c r="B392" s="33"/>
      <c r="C392" s="33"/>
      <c r="D392" s="33"/>
      <c r="E392" s="20"/>
      <c r="F392" s="32"/>
      <c r="AO392" s="20"/>
      <c r="AP392" s="20"/>
      <c r="AQ392" s="20"/>
      <c r="AR392" s="20"/>
      <c r="AS392" s="20"/>
      <c r="AT392" s="20"/>
      <c r="AU392" s="20"/>
      <c r="AV392" s="20"/>
      <c r="AW392" s="20"/>
      <c r="AX392" s="20"/>
      <c r="AY392" s="20"/>
      <c r="AZ392" s="20"/>
      <c r="BA392" s="20"/>
      <c r="BB392" s="20"/>
      <c r="BC392" s="20"/>
      <c r="BD392" s="20"/>
      <c r="BE392" s="20"/>
      <c r="BF392" s="20"/>
      <c r="BG392" s="20"/>
      <c r="BH392" s="20"/>
      <c r="BI392" s="20"/>
      <c r="BJ392" s="20"/>
      <c r="BK392" s="20"/>
      <c r="BL392" s="20"/>
    </row>
    <row r="393" spans="1:64" x14ac:dyDescent="0.2">
      <c r="A393" s="32"/>
      <c r="B393" s="33"/>
      <c r="C393" s="33"/>
      <c r="D393" s="33"/>
      <c r="E393" s="20"/>
      <c r="F393" s="32"/>
      <c r="AO393" s="20"/>
      <c r="AP393" s="20"/>
      <c r="AQ393" s="20"/>
      <c r="AR393" s="20"/>
      <c r="AS393" s="20"/>
      <c r="AT393" s="20"/>
      <c r="AU393" s="20"/>
      <c r="AV393" s="20"/>
      <c r="AW393" s="20"/>
      <c r="AX393" s="20"/>
      <c r="AY393" s="20"/>
      <c r="AZ393" s="20"/>
      <c r="BA393" s="20"/>
      <c r="BB393" s="20"/>
      <c r="BC393" s="20"/>
      <c r="BD393" s="20"/>
      <c r="BE393" s="20"/>
      <c r="BF393" s="20"/>
      <c r="BG393" s="20"/>
      <c r="BH393" s="20"/>
      <c r="BI393" s="20"/>
      <c r="BJ393" s="20"/>
      <c r="BK393" s="20"/>
      <c r="BL393" s="20"/>
    </row>
    <row r="394" spans="1:64" x14ac:dyDescent="0.2">
      <c r="A394" s="32"/>
      <c r="B394" s="33"/>
      <c r="C394" s="33"/>
      <c r="D394" s="33"/>
      <c r="E394" s="20"/>
      <c r="F394" s="32"/>
      <c r="AO394" s="20"/>
      <c r="AP394" s="20"/>
      <c r="AQ394" s="20"/>
      <c r="AR394" s="20"/>
      <c r="AS394" s="20"/>
      <c r="AT394" s="20"/>
      <c r="AU394" s="20"/>
      <c r="AV394" s="20"/>
      <c r="AW394" s="20"/>
      <c r="AX394" s="20"/>
      <c r="AY394" s="20"/>
      <c r="AZ394" s="20"/>
      <c r="BA394" s="20"/>
      <c r="BB394" s="20"/>
      <c r="BC394" s="20"/>
      <c r="BD394" s="20"/>
      <c r="BE394" s="20"/>
      <c r="BF394" s="20"/>
      <c r="BG394" s="20"/>
      <c r="BH394" s="20"/>
      <c r="BI394" s="20"/>
      <c r="BJ394" s="20"/>
      <c r="BK394" s="20"/>
      <c r="BL394" s="20"/>
    </row>
    <row r="395" spans="1:64" x14ac:dyDescent="0.2">
      <c r="A395" s="32"/>
      <c r="B395" s="33"/>
      <c r="C395" s="33"/>
      <c r="D395" s="33"/>
      <c r="E395" s="20"/>
      <c r="F395" s="32"/>
      <c r="AO395" s="20"/>
      <c r="AP395" s="20"/>
      <c r="AQ395" s="20"/>
      <c r="AR395" s="20"/>
      <c r="AS395" s="20"/>
      <c r="AT395" s="20"/>
      <c r="AU395" s="20"/>
      <c r="AV395" s="20"/>
      <c r="AW395" s="20"/>
      <c r="AX395" s="20"/>
      <c r="AY395" s="20"/>
      <c r="AZ395" s="20"/>
      <c r="BA395" s="20"/>
      <c r="BB395" s="20"/>
      <c r="BC395" s="20"/>
      <c r="BD395" s="20"/>
      <c r="BE395" s="20"/>
      <c r="BF395" s="20"/>
      <c r="BG395" s="20"/>
      <c r="BH395" s="20"/>
      <c r="BI395" s="20"/>
      <c r="BJ395" s="20"/>
      <c r="BK395" s="20"/>
      <c r="BL395" s="20"/>
    </row>
    <row r="396" spans="1:64" x14ac:dyDescent="0.2">
      <c r="A396" s="32"/>
      <c r="B396" s="33"/>
      <c r="C396" s="33"/>
      <c r="D396" s="33"/>
      <c r="E396" s="20"/>
      <c r="F396" s="32"/>
      <c r="AO396" s="20"/>
      <c r="AP396" s="20"/>
      <c r="AQ396" s="20"/>
      <c r="AR396" s="20"/>
      <c r="AS396" s="20"/>
      <c r="AT396" s="20"/>
      <c r="AU396" s="20"/>
      <c r="AV396" s="20"/>
      <c r="AW396" s="20"/>
      <c r="AX396" s="20"/>
      <c r="AY396" s="20"/>
      <c r="AZ396" s="20"/>
      <c r="BA396" s="20"/>
      <c r="BB396" s="20"/>
      <c r="BC396" s="20"/>
      <c r="BD396" s="20"/>
      <c r="BE396" s="20"/>
      <c r="BF396" s="20"/>
      <c r="BG396" s="20"/>
      <c r="BH396" s="20"/>
      <c r="BI396" s="20"/>
      <c r="BJ396" s="20"/>
      <c r="BK396" s="20"/>
      <c r="BL396" s="20"/>
    </row>
    <row r="397" spans="1:64" x14ac:dyDescent="0.2">
      <c r="A397" s="32"/>
      <c r="B397" s="33"/>
      <c r="C397" s="33"/>
      <c r="D397" s="33"/>
      <c r="E397" s="20"/>
      <c r="F397" s="32"/>
      <c r="AO397" s="20"/>
      <c r="AP397" s="20"/>
      <c r="AQ397" s="20"/>
      <c r="AR397" s="20"/>
      <c r="AS397" s="20"/>
      <c r="AT397" s="20"/>
      <c r="AU397" s="20"/>
      <c r="AV397" s="20"/>
      <c r="AW397" s="20"/>
      <c r="AX397" s="20"/>
      <c r="AY397" s="20"/>
      <c r="AZ397" s="20"/>
      <c r="BA397" s="20"/>
      <c r="BB397" s="20"/>
      <c r="BC397" s="20"/>
      <c r="BD397" s="20"/>
      <c r="BE397" s="20"/>
      <c r="BF397" s="20"/>
      <c r="BG397" s="20"/>
      <c r="BH397" s="20"/>
      <c r="BI397" s="20"/>
      <c r="BJ397" s="20"/>
      <c r="BK397" s="20"/>
      <c r="BL397" s="20"/>
    </row>
    <row r="398" spans="1:64" x14ac:dyDescent="0.2">
      <c r="A398" s="32"/>
      <c r="B398" s="33"/>
      <c r="C398" s="33"/>
      <c r="D398" s="33"/>
      <c r="E398" s="20"/>
      <c r="F398" s="32"/>
      <c r="AO398" s="20"/>
      <c r="AP398" s="20"/>
      <c r="AQ398" s="20"/>
      <c r="AR398" s="20"/>
      <c r="AS398" s="20"/>
      <c r="AT398" s="20"/>
      <c r="AU398" s="20"/>
      <c r="AV398" s="20"/>
      <c r="AW398" s="20"/>
      <c r="AX398" s="20"/>
      <c r="AY398" s="20"/>
      <c r="AZ398" s="20"/>
      <c r="BA398" s="20"/>
      <c r="BB398" s="20"/>
      <c r="BC398" s="20"/>
      <c r="BD398" s="20"/>
      <c r="BE398" s="20"/>
      <c r="BF398" s="20"/>
      <c r="BG398" s="20"/>
      <c r="BH398" s="20"/>
      <c r="BI398" s="20"/>
      <c r="BJ398" s="20"/>
      <c r="BK398" s="20"/>
      <c r="BL398" s="20"/>
    </row>
    <row r="399" spans="1:64" x14ac:dyDescent="0.2">
      <c r="A399" s="32"/>
      <c r="B399" s="33"/>
      <c r="C399" s="33"/>
      <c r="D399" s="33"/>
      <c r="E399" s="20"/>
      <c r="F399" s="32"/>
      <c r="AO399" s="20"/>
      <c r="AP399" s="20"/>
      <c r="AQ399" s="20"/>
      <c r="AR399" s="20"/>
      <c r="AS399" s="20"/>
      <c r="AT399" s="20"/>
      <c r="AU399" s="20"/>
      <c r="AV399" s="20"/>
      <c r="AW399" s="20"/>
      <c r="AX399" s="20"/>
      <c r="AY399" s="20"/>
      <c r="AZ399" s="20"/>
      <c r="BA399" s="20"/>
      <c r="BB399" s="20"/>
      <c r="BC399" s="20"/>
      <c r="BD399" s="20"/>
      <c r="BE399" s="20"/>
      <c r="BF399" s="20"/>
      <c r="BG399" s="20"/>
      <c r="BH399" s="20"/>
      <c r="BI399" s="20"/>
      <c r="BJ399" s="20"/>
      <c r="BK399" s="20"/>
      <c r="BL399" s="20"/>
    </row>
    <row r="400" spans="1:64" x14ac:dyDescent="0.2">
      <c r="A400" s="32"/>
      <c r="B400" s="33"/>
      <c r="C400" s="33"/>
      <c r="D400" s="33"/>
      <c r="E400" s="20"/>
      <c r="F400" s="32"/>
      <c r="AO400" s="20"/>
      <c r="AP400" s="20"/>
      <c r="AQ400" s="20"/>
      <c r="AR400" s="20"/>
      <c r="AS400" s="20"/>
      <c r="AT400" s="20"/>
      <c r="AU400" s="20"/>
      <c r="AV400" s="20"/>
      <c r="AW400" s="20"/>
      <c r="AX400" s="20"/>
      <c r="AY400" s="20"/>
      <c r="AZ400" s="20"/>
      <c r="BA400" s="20"/>
      <c r="BB400" s="20"/>
      <c r="BC400" s="20"/>
      <c r="BD400" s="20"/>
      <c r="BE400" s="20"/>
      <c r="BF400" s="20"/>
      <c r="BG400" s="20"/>
      <c r="BH400" s="20"/>
      <c r="BI400" s="20"/>
      <c r="BJ400" s="20"/>
      <c r="BK400" s="20"/>
      <c r="BL400" s="20"/>
    </row>
    <row r="401" spans="1:64" x14ac:dyDescent="0.2">
      <c r="A401" s="32"/>
      <c r="B401" s="33"/>
      <c r="C401" s="33"/>
      <c r="D401" s="33"/>
      <c r="E401" s="20"/>
      <c r="F401" s="32"/>
      <c r="AO401" s="20"/>
      <c r="AP401" s="20"/>
      <c r="AQ401" s="20"/>
      <c r="AR401" s="20"/>
      <c r="AS401" s="20"/>
      <c r="AT401" s="20"/>
      <c r="AU401" s="20"/>
      <c r="AV401" s="20"/>
      <c r="AW401" s="20"/>
      <c r="AX401" s="20"/>
      <c r="AY401" s="20"/>
      <c r="AZ401" s="20"/>
      <c r="BA401" s="20"/>
      <c r="BB401" s="20"/>
      <c r="BC401" s="20"/>
      <c r="BD401" s="20"/>
      <c r="BE401" s="20"/>
      <c r="BF401" s="20"/>
      <c r="BG401" s="20"/>
      <c r="BH401" s="20"/>
      <c r="BI401" s="20"/>
      <c r="BJ401" s="20"/>
      <c r="BK401" s="20"/>
      <c r="BL401" s="20"/>
    </row>
    <row r="402" spans="1:64" x14ac:dyDescent="0.2">
      <c r="A402" s="32"/>
      <c r="B402" s="33"/>
      <c r="C402" s="33"/>
      <c r="D402" s="33"/>
      <c r="E402" s="20"/>
      <c r="F402" s="32"/>
      <c r="AO402" s="20"/>
      <c r="AP402" s="20"/>
      <c r="AQ402" s="20"/>
      <c r="AR402" s="20"/>
      <c r="AS402" s="20"/>
      <c r="AT402" s="20"/>
      <c r="AU402" s="20"/>
      <c r="AV402" s="20"/>
      <c r="AW402" s="20"/>
      <c r="AX402" s="20"/>
      <c r="AY402" s="20"/>
      <c r="AZ402" s="20"/>
      <c r="BA402" s="20"/>
      <c r="BB402" s="20"/>
      <c r="BC402" s="20"/>
      <c r="BD402" s="20"/>
      <c r="BE402" s="20"/>
      <c r="BF402" s="20"/>
      <c r="BG402" s="20"/>
      <c r="BH402" s="20"/>
      <c r="BI402" s="20"/>
      <c r="BJ402" s="20"/>
      <c r="BK402" s="20"/>
      <c r="BL402" s="20"/>
    </row>
    <row r="403" spans="1:64" x14ac:dyDescent="0.2">
      <c r="A403" s="32"/>
      <c r="B403" s="33"/>
      <c r="C403" s="33"/>
      <c r="D403" s="33"/>
      <c r="E403" s="20"/>
      <c r="F403" s="32"/>
      <c r="AO403" s="20"/>
      <c r="AP403" s="20"/>
      <c r="AQ403" s="20"/>
      <c r="AR403" s="20"/>
      <c r="AS403" s="20"/>
      <c r="AT403" s="20"/>
      <c r="AU403" s="20"/>
      <c r="AV403" s="20"/>
      <c r="AW403" s="20"/>
      <c r="AX403" s="20"/>
      <c r="AY403" s="20"/>
      <c r="AZ403" s="20"/>
      <c r="BA403" s="20"/>
      <c r="BB403" s="20"/>
      <c r="BC403" s="20"/>
      <c r="BD403" s="20"/>
      <c r="BE403" s="20"/>
      <c r="BF403" s="20"/>
      <c r="BG403" s="20"/>
      <c r="BH403" s="20"/>
      <c r="BI403" s="20"/>
      <c r="BJ403" s="20"/>
      <c r="BK403" s="20"/>
      <c r="BL403" s="20"/>
    </row>
    <row r="404" spans="1:64" x14ac:dyDescent="0.2">
      <c r="A404" s="32"/>
      <c r="B404" s="33"/>
      <c r="C404" s="33"/>
      <c r="D404" s="33"/>
      <c r="E404" s="20"/>
      <c r="F404" s="32"/>
      <c r="AO404" s="20"/>
      <c r="AP404" s="20"/>
      <c r="AQ404" s="20"/>
      <c r="AR404" s="20"/>
      <c r="AS404" s="20"/>
      <c r="AT404" s="20"/>
      <c r="AU404" s="20"/>
      <c r="AV404" s="20"/>
      <c r="AW404" s="20"/>
      <c r="AX404" s="20"/>
      <c r="AY404" s="20"/>
      <c r="AZ404" s="20"/>
      <c r="BA404" s="20"/>
      <c r="BB404" s="20"/>
      <c r="BC404" s="20"/>
      <c r="BD404" s="20"/>
      <c r="BE404" s="20"/>
      <c r="BF404" s="20"/>
      <c r="BG404" s="20"/>
      <c r="BH404" s="20"/>
      <c r="BI404" s="20"/>
      <c r="BJ404" s="20"/>
      <c r="BK404" s="20"/>
      <c r="BL404" s="20"/>
    </row>
    <row r="405" spans="1:64" x14ac:dyDescent="0.2">
      <c r="A405" s="32"/>
      <c r="B405" s="33"/>
      <c r="C405" s="33"/>
      <c r="D405" s="33"/>
      <c r="E405" s="20"/>
      <c r="F405" s="32"/>
      <c r="AO405" s="20"/>
      <c r="AP405" s="20"/>
      <c r="AQ405" s="20"/>
      <c r="AR405" s="20"/>
      <c r="AS405" s="20"/>
      <c r="AT405" s="20"/>
      <c r="AU405" s="20"/>
      <c r="AV405" s="20"/>
      <c r="AW405" s="20"/>
      <c r="AX405" s="20"/>
      <c r="AY405" s="20"/>
      <c r="AZ405" s="20"/>
      <c r="BA405" s="20"/>
      <c r="BB405" s="20"/>
      <c r="BC405" s="20"/>
      <c r="BD405" s="20"/>
      <c r="BE405" s="20"/>
      <c r="BF405" s="20"/>
      <c r="BG405" s="20"/>
      <c r="BH405" s="20"/>
      <c r="BI405" s="20"/>
      <c r="BJ405" s="20"/>
      <c r="BK405" s="20"/>
      <c r="BL405" s="20"/>
    </row>
    <row r="406" spans="1:64" x14ac:dyDescent="0.2">
      <c r="A406" s="32"/>
      <c r="B406" s="33"/>
      <c r="C406" s="33"/>
      <c r="D406" s="33"/>
      <c r="E406" s="20"/>
      <c r="F406" s="32"/>
      <c r="AO406" s="20"/>
      <c r="AP406" s="20"/>
      <c r="AQ406" s="20"/>
      <c r="AR406" s="20"/>
      <c r="AS406" s="20"/>
      <c r="AT406" s="20"/>
      <c r="AU406" s="20"/>
      <c r="AV406" s="20"/>
      <c r="AW406" s="20"/>
      <c r="AX406" s="20"/>
      <c r="AY406" s="20"/>
      <c r="AZ406" s="20"/>
      <c r="BA406" s="20"/>
      <c r="BB406" s="20"/>
      <c r="BC406" s="20"/>
      <c r="BD406" s="20"/>
      <c r="BE406" s="20"/>
      <c r="BF406" s="20"/>
      <c r="BG406" s="20"/>
      <c r="BH406" s="20"/>
      <c r="BI406" s="20"/>
      <c r="BJ406" s="20"/>
      <c r="BK406" s="20"/>
      <c r="BL406" s="20"/>
    </row>
    <row r="407" spans="1:64" x14ac:dyDescent="0.2">
      <c r="A407" s="32"/>
      <c r="B407" s="33"/>
      <c r="C407" s="33"/>
      <c r="D407" s="33"/>
      <c r="E407" s="20"/>
      <c r="F407" s="32"/>
      <c r="AO407" s="20"/>
      <c r="AP407" s="20"/>
      <c r="AQ407" s="20"/>
      <c r="AR407" s="20"/>
      <c r="AS407" s="20"/>
      <c r="AT407" s="20"/>
      <c r="AU407" s="20"/>
      <c r="AV407" s="20"/>
      <c r="AW407" s="20"/>
      <c r="AX407" s="20"/>
      <c r="AY407" s="20"/>
      <c r="AZ407" s="20"/>
      <c r="BA407" s="20"/>
      <c r="BB407" s="20"/>
      <c r="BC407" s="20"/>
      <c r="BD407" s="20"/>
      <c r="BE407" s="20"/>
      <c r="BF407" s="20"/>
      <c r="BG407" s="20"/>
      <c r="BH407" s="20"/>
      <c r="BI407" s="20"/>
      <c r="BJ407" s="20"/>
      <c r="BK407" s="20"/>
      <c r="BL407" s="20"/>
    </row>
    <row r="408" spans="1:64" x14ac:dyDescent="0.2">
      <c r="A408" s="32"/>
      <c r="B408" s="33"/>
      <c r="C408" s="33"/>
      <c r="D408" s="33"/>
      <c r="E408" s="20"/>
      <c r="F408" s="32"/>
      <c r="AO408" s="20"/>
      <c r="AP408" s="20"/>
      <c r="AQ408" s="20"/>
      <c r="AR408" s="20"/>
      <c r="AS408" s="20"/>
      <c r="AT408" s="20"/>
      <c r="AU408" s="20"/>
      <c r="AV408" s="20"/>
      <c r="AW408" s="20"/>
      <c r="AX408" s="20"/>
      <c r="AY408" s="20"/>
      <c r="AZ408" s="20"/>
      <c r="BA408" s="20"/>
      <c r="BB408" s="20"/>
      <c r="BC408" s="20"/>
      <c r="BD408" s="20"/>
      <c r="BE408" s="20"/>
      <c r="BF408" s="20"/>
      <c r="BG408" s="20"/>
      <c r="BH408" s="20"/>
      <c r="BI408" s="20"/>
      <c r="BJ408" s="20"/>
      <c r="BK408" s="20"/>
      <c r="BL408" s="20"/>
    </row>
    <row r="409" spans="1:64" x14ac:dyDescent="0.2">
      <c r="A409" s="32"/>
      <c r="B409" s="33"/>
      <c r="C409" s="33"/>
      <c r="D409" s="33"/>
      <c r="E409" s="20"/>
      <c r="F409" s="32"/>
      <c r="AO409" s="20"/>
      <c r="AP409" s="20"/>
      <c r="AQ409" s="20"/>
      <c r="AR409" s="20"/>
      <c r="AS409" s="20"/>
      <c r="AT409" s="20"/>
      <c r="AU409" s="20"/>
      <c r="AV409" s="20"/>
      <c r="AW409" s="20"/>
      <c r="AX409" s="20"/>
      <c r="AY409" s="20"/>
      <c r="AZ409" s="20"/>
      <c r="BA409" s="20"/>
      <c r="BB409" s="20"/>
      <c r="BC409" s="20"/>
      <c r="BD409" s="20"/>
      <c r="BE409" s="20"/>
      <c r="BF409" s="20"/>
      <c r="BG409" s="20"/>
      <c r="BH409" s="20"/>
      <c r="BI409" s="20"/>
      <c r="BJ409" s="20"/>
      <c r="BK409" s="20"/>
      <c r="BL409" s="20"/>
    </row>
    <row r="410" spans="1:64" x14ac:dyDescent="0.2">
      <c r="A410" s="32"/>
      <c r="B410" s="33"/>
      <c r="C410" s="33"/>
      <c r="D410" s="33"/>
      <c r="E410" s="20"/>
      <c r="F410" s="32"/>
      <c r="AO410" s="20"/>
      <c r="AP410" s="20"/>
      <c r="AQ410" s="20"/>
      <c r="AR410" s="20"/>
      <c r="AS410" s="20"/>
      <c r="AT410" s="20"/>
      <c r="AU410" s="20"/>
      <c r="AV410" s="20"/>
      <c r="AW410" s="20"/>
      <c r="AX410" s="20"/>
      <c r="AY410" s="20"/>
      <c r="AZ410" s="20"/>
      <c r="BA410" s="20"/>
      <c r="BB410" s="20"/>
      <c r="BC410" s="20"/>
      <c r="BD410" s="20"/>
      <c r="BE410" s="20"/>
      <c r="BF410" s="20"/>
      <c r="BG410" s="20"/>
      <c r="BH410" s="20"/>
      <c r="BI410" s="20"/>
      <c r="BJ410" s="20"/>
      <c r="BK410" s="20"/>
      <c r="BL410" s="20"/>
    </row>
    <row r="411" spans="1:64" x14ac:dyDescent="0.2">
      <c r="A411" s="32"/>
      <c r="B411" s="33"/>
      <c r="C411" s="33"/>
      <c r="D411" s="33"/>
      <c r="E411" s="20"/>
      <c r="F411" s="32"/>
      <c r="AO411" s="20"/>
      <c r="AP411" s="20"/>
      <c r="AQ411" s="20"/>
      <c r="AR411" s="20"/>
      <c r="AS411" s="20"/>
      <c r="AT411" s="20"/>
      <c r="AU411" s="20"/>
      <c r="AV411" s="20"/>
      <c r="AW411" s="20"/>
      <c r="AX411" s="20"/>
      <c r="AY411" s="20"/>
      <c r="AZ411" s="20"/>
      <c r="BA411" s="20"/>
      <c r="BB411" s="20"/>
      <c r="BC411" s="20"/>
      <c r="BD411" s="20"/>
      <c r="BE411" s="20"/>
      <c r="BF411" s="20"/>
      <c r="BG411" s="20"/>
      <c r="BH411" s="20"/>
      <c r="BI411" s="20"/>
      <c r="BJ411" s="20"/>
      <c r="BK411" s="20"/>
      <c r="BL411" s="20"/>
    </row>
    <row r="412" spans="1:64" x14ac:dyDescent="0.2">
      <c r="A412" s="32"/>
      <c r="B412" s="33"/>
      <c r="C412" s="33"/>
      <c r="D412" s="33"/>
      <c r="E412" s="20"/>
      <c r="F412" s="32"/>
      <c r="AO412" s="20"/>
      <c r="AP412" s="20"/>
      <c r="AQ412" s="20"/>
      <c r="AR412" s="20"/>
      <c r="AS412" s="20"/>
      <c r="AT412" s="20"/>
      <c r="AU412" s="20"/>
      <c r="AV412" s="20"/>
      <c r="AW412" s="20"/>
      <c r="AX412" s="20"/>
      <c r="AY412" s="20"/>
      <c r="AZ412" s="20"/>
      <c r="BA412" s="20"/>
      <c r="BB412" s="20"/>
      <c r="BC412" s="20"/>
      <c r="BD412" s="20"/>
      <c r="BE412" s="20"/>
      <c r="BF412" s="20"/>
      <c r="BG412" s="20"/>
      <c r="BH412" s="20"/>
      <c r="BI412" s="20"/>
      <c r="BJ412" s="20"/>
      <c r="BK412" s="20"/>
      <c r="BL412" s="20"/>
    </row>
    <row r="413" spans="1:64" x14ac:dyDescent="0.2">
      <c r="A413" s="32"/>
      <c r="B413" s="33"/>
      <c r="C413" s="33"/>
      <c r="D413" s="33"/>
      <c r="E413" s="20"/>
      <c r="F413" s="32"/>
      <c r="AO413" s="20"/>
      <c r="AP413" s="20"/>
      <c r="AQ413" s="20"/>
      <c r="AR413" s="20"/>
      <c r="AS413" s="20"/>
      <c r="AT413" s="20"/>
      <c r="AU413" s="20"/>
      <c r="AV413" s="20"/>
      <c r="AW413" s="20"/>
      <c r="AX413" s="20"/>
      <c r="AY413" s="20"/>
      <c r="AZ413" s="20"/>
      <c r="BA413" s="20"/>
      <c r="BB413" s="20"/>
      <c r="BC413" s="20"/>
      <c r="BD413" s="20"/>
      <c r="BE413" s="20"/>
      <c r="BF413" s="20"/>
      <c r="BG413" s="20"/>
      <c r="BH413" s="20"/>
      <c r="BI413" s="20"/>
      <c r="BJ413" s="20"/>
      <c r="BK413" s="20"/>
      <c r="BL413" s="20"/>
    </row>
    <row r="414" spans="1:64" x14ac:dyDescent="0.2">
      <c r="A414" s="32"/>
      <c r="B414" s="33"/>
      <c r="C414" s="33"/>
      <c r="D414" s="33"/>
      <c r="E414" s="20"/>
      <c r="F414" s="32"/>
      <c r="AO414" s="20"/>
      <c r="AP414" s="20"/>
      <c r="AQ414" s="20"/>
      <c r="AR414" s="20"/>
      <c r="AS414" s="20"/>
      <c r="AT414" s="20"/>
      <c r="AU414" s="20"/>
      <c r="AV414" s="20"/>
      <c r="AW414" s="20"/>
      <c r="AX414" s="20"/>
      <c r="AY414" s="20"/>
      <c r="AZ414" s="20"/>
      <c r="BA414" s="20"/>
      <c r="BB414" s="20"/>
      <c r="BC414" s="20"/>
      <c r="BD414" s="20"/>
      <c r="BE414" s="20"/>
      <c r="BF414" s="20"/>
      <c r="BG414" s="20"/>
      <c r="BH414" s="20"/>
      <c r="BI414" s="20"/>
      <c r="BJ414" s="20"/>
      <c r="BK414" s="20"/>
      <c r="BL414" s="20"/>
    </row>
    <row r="415" spans="1:64" x14ac:dyDescent="0.2">
      <c r="A415" s="32"/>
      <c r="B415" s="33"/>
      <c r="C415" s="33"/>
      <c r="D415" s="33"/>
      <c r="E415" s="20"/>
      <c r="F415" s="32"/>
      <c r="AO415" s="20"/>
      <c r="AP415" s="20"/>
      <c r="AQ415" s="20"/>
      <c r="AR415" s="20"/>
      <c r="AS415" s="20"/>
      <c r="AT415" s="20"/>
      <c r="AU415" s="20"/>
      <c r="AV415" s="20"/>
      <c r="AW415" s="20"/>
      <c r="AX415" s="20"/>
      <c r="AY415" s="20"/>
      <c r="AZ415" s="20"/>
      <c r="BA415" s="20"/>
      <c r="BB415" s="20"/>
      <c r="BC415" s="20"/>
      <c r="BD415" s="20"/>
      <c r="BE415" s="20"/>
      <c r="BF415" s="20"/>
      <c r="BG415" s="20"/>
      <c r="BH415" s="20"/>
      <c r="BI415" s="20"/>
      <c r="BJ415" s="20"/>
      <c r="BK415" s="20"/>
      <c r="BL415" s="20"/>
    </row>
    <row r="416" spans="1:64" x14ac:dyDescent="0.2">
      <c r="A416" s="32"/>
      <c r="B416" s="33"/>
      <c r="C416" s="33"/>
      <c r="D416" s="33"/>
      <c r="E416" s="20"/>
      <c r="F416" s="32"/>
      <c r="AO416" s="20"/>
      <c r="AP416" s="20"/>
      <c r="AQ416" s="20"/>
      <c r="AR416" s="20"/>
      <c r="AS416" s="20"/>
      <c r="AT416" s="20"/>
      <c r="AU416" s="20"/>
      <c r="AV416" s="20"/>
      <c r="AW416" s="20"/>
      <c r="AX416" s="20"/>
      <c r="AY416" s="20"/>
      <c r="AZ416" s="20"/>
      <c r="BA416" s="20"/>
      <c r="BB416" s="20"/>
      <c r="BC416" s="20"/>
      <c r="BD416" s="20"/>
      <c r="BE416" s="20"/>
      <c r="BF416" s="20"/>
      <c r="BG416" s="20"/>
      <c r="BH416" s="20"/>
      <c r="BI416" s="20"/>
      <c r="BJ416" s="20"/>
      <c r="BK416" s="20"/>
      <c r="BL416" s="20"/>
    </row>
    <row r="417" spans="1:64" x14ac:dyDescent="0.2">
      <c r="A417" s="32"/>
      <c r="B417" s="33"/>
      <c r="C417" s="33"/>
      <c r="D417" s="33"/>
      <c r="E417" s="20"/>
      <c r="F417" s="32"/>
      <c r="AO417" s="20"/>
      <c r="AP417" s="20"/>
      <c r="AQ417" s="20"/>
      <c r="AR417" s="20"/>
      <c r="AS417" s="20"/>
      <c r="AT417" s="20"/>
      <c r="AU417" s="20"/>
      <c r="AV417" s="20"/>
      <c r="AW417" s="20"/>
      <c r="AX417" s="20"/>
      <c r="AY417" s="20"/>
      <c r="AZ417" s="20"/>
      <c r="BA417" s="20"/>
      <c r="BB417" s="20"/>
      <c r="BC417" s="20"/>
      <c r="BD417" s="20"/>
      <c r="BE417" s="20"/>
      <c r="BF417" s="20"/>
      <c r="BG417" s="20"/>
      <c r="BH417" s="20"/>
      <c r="BI417" s="20"/>
      <c r="BJ417" s="20"/>
      <c r="BK417" s="20"/>
      <c r="BL417" s="20"/>
    </row>
    <row r="418" spans="1:64" x14ac:dyDescent="0.2">
      <c r="A418" s="32"/>
      <c r="B418" s="33"/>
      <c r="C418" s="33"/>
      <c r="D418" s="33"/>
      <c r="E418" s="20"/>
      <c r="F418" s="32"/>
      <c r="AO418" s="20"/>
      <c r="AP418" s="20"/>
      <c r="AQ418" s="20"/>
      <c r="AR418" s="20"/>
      <c r="AS418" s="20"/>
      <c r="AT418" s="20"/>
      <c r="AU418" s="20"/>
      <c r="AV418" s="20"/>
      <c r="AW418" s="20"/>
      <c r="AX418" s="20"/>
      <c r="AY418" s="20"/>
      <c r="AZ418" s="20"/>
      <c r="BA418" s="20"/>
      <c r="BB418" s="20"/>
      <c r="BC418" s="20"/>
      <c r="BD418" s="20"/>
      <c r="BE418" s="20"/>
      <c r="BF418" s="20"/>
      <c r="BG418" s="20"/>
      <c r="BH418" s="20"/>
      <c r="BI418" s="20"/>
      <c r="BJ418" s="20"/>
      <c r="BK418" s="20"/>
      <c r="BL418" s="20"/>
    </row>
    <row r="419" spans="1:64" x14ac:dyDescent="0.2">
      <c r="A419" s="32"/>
      <c r="B419" s="33"/>
      <c r="C419" s="33"/>
      <c r="D419" s="33"/>
      <c r="E419" s="20"/>
      <c r="F419" s="32"/>
      <c r="AO419" s="20"/>
      <c r="AP419" s="20"/>
      <c r="AQ419" s="20"/>
      <c r="AR419" s="20"/>
      <c r="AS419" s="20"/>
      <c r="AT419" s="20"/>
      <c r="AU419" s="20"/>
      <c r="AV419" s="20"/>
      <c r="AW419" s="20"/>
      <c r="AX419" s="20"/>
      <c r="AY419" s="20"/>
      <c r="AZ419" s="20"/>
      <c r="BA419" s="20"/>
      <c r="BB419" s="20"/>
      <c r="BC419" s="20"/>
      <c r="BD419" s="20"/>
      <c r="BE419" s="20"/>
      <c r="BF419" s="20"/>
      <c r="BG419" s="20"/>
      <c r="BH419" s="20"/>
      <c r="BI419" s="20"/>
      <c r="BJ419" s="20"/>
      <c r="BK419" s="20"/>
      <c r="BL419" s="20"/>
    </row>
    <row r="420" spans="1:64" x14ac:dyDescent="0.2">
      <c r="A420" s="32"/>
      <c r="B420" s="33"/>
      <c r="C420" s="33"/>
      <c r="D420" s="33"/>
      <c r="E420" s="20"/>
      <c r="F420" s="32"/>
      <c r="AO420" s="20"/>
      <c r="AP420" s="20"/>
      <c r="AQ420" s="20"/>
      <c r="AR420" s="20"/>
      <c r="AS420" s="20"/>
      <c r="AT420" s="20"/>
      <c r="AU420" s="20"/>
      <c r="AV420" s="20"/>
      <c r="AW420" s="20"/>
      <c r="AX420" s="20"/>
      <c r="AY420" s="20"/>
      <c r="AZ420" s="20"/>
      <c r="BA420" s="20"/>
      <c r="BB420" s="20"/>
      <c r="BC420" s="20"/>
      <c r="BD420" s="20"/>
      <c r="BE420" s="20"/>
      <c r="BF420" s="20"/>
      <c r="BG420" s="20"/>
      <c r="BH420" s="20"/>
      <c r="BI420" s="20"/>
      <c r="BJ420" s="20"/>
      <c r="BK420" s="20"/>
      <c r="BL420" s="20"/>
    </row>
    <row r="421" spans="1:64" x14ac:dyDescent="0.2">
      <c r="A421" s="32"/>
      <c r="B421" s="33"/>
      <c r="C421" s="33"/>
      <c r="D421" s="33"/>
      <c r="E421" s="20"/>
      <c r="F421" s="32"/>
      <c r="AO421" s="20"/>
      <c r="AP421" s="20"/>
      <c r="AQ421" s="20"/>
      <c r="AR421" s="20"/>
      <c r="AS421" s="20"/>
      <c r="AT421" s="20"/>
      <c r="AU421" s="20"/>
      <c r="AV421" s="20"/>
      <c r="AW421" s="20"/>
      <c r="AX421" s="20"/>
      <c r="AY421" s="20"/>
      <c r="AZ421" s="20"/>
      <c r="BA421" s="20"/>
      <c r="BB421" s="20"/>
      <c r="BC421" s="20"/>
      <c r="BD421" s="20"/>
      <c r="BE421" s="20"/>
      <c r="BF421" s="20"/>
      <c r="BG421" s="20"/>
      <c r="BH421" s="20"/>
      <c r="BI421" s="20"/>
      <c r="BJ421" s="20"/>
      <c r="BK421" s="20"/>
      <c r="BL421" s="20"/>
    </row>
    <row r="422" spans="1:64" x14ac:dyDescent="0.2">
      <c r="A422" s="32"/>
      <c r="B422" s="33"/>
      <c r="C422" s="33"/>
      <c r="D422" s="33"/>
      <c r="E422" s="20"/>
      <c r="F422" s="32"/>
      <c r="AO422" s="20"/>
      <c r="AP422" s="20"/>
      <c r="AQ422" s="20"/>
      <c r="AR422" s="20"/>
      <c r="AS422" s="20"/>
      <c r="AT422" s="20"/>
      <c r="AU422" s="20"/>
      <c r="AV422" s="20"/>
      <c r="AW422" s="20"/>
      <c r="AX422" s="20"/>
      <c r="AY422" s="20"/>
      <c r="AZ422" s="20"/>
      <c r="BA422" s="20"/>
      <c r="BB422" s="20"/>
      <c r="BC422" s="20"/>
      <c r="BD422" s="20"/>
      <c r="BE422" s="20"/>
      <c r="BF422" s="20"/>
      <c r="BG422" s="20"/>
      <c r="BH422" s="20"/>
      <c r="BI422" s="20"/>
      <c r="BJ422" s="20"/>
      <c r="BK422" s="20"/>
      <c r="BL422" s="20"/>
    </row>
    <row r="423" spans="1:64" x14ac:dyDescent="0.2">
      <c r="A423" s="32"/>
      <c r="B423" s="33"/>
      <c r="C423" s="33"/>
      <c r="D423" s="33"/>
      <c r="E423" s="20"/>
      <c r="F423" s="32"/>
      <c r="AO423" s="20"/>
      <c r="AP423" s="20"/>
      <c r="AQ423" s="20"/>
      <c r="AR423" s="20"/>
      <c r="AS423" s="20"/>
      <c r="AT423" s="20"/>
      <c r="AU423" s="20"/>
      <c r="AV423" s="20"/>
      <c r="AW423" s="20"/>
      <c r="AX423" s="20"/>
      <c r="AY423" s="20"/>
      <c r="AZ423" s="20"/>
      <c r="BA423" s="20"/>
      <c r="BB423" s="20"/>
      <c r="BC423" s="20"/>
      <c r="BD423" s="20"/>
      <c r="BE423" s="20"/>
      <c r="BF423" s="20"/>
      <c r="BG423" s="20"/>
      <c r="BH423" s="20"/>
      <c r="BI423" s="20"/>
      <c r="BJ423" s="20"/>
      <c r="BK423" s="20"/>
      <c r="BL423" s="20"/>
    </row>
    <row r="424" spans="1:64" x14ac:dyDescent="0.2">
      <c r="A424" s="32"/>
      <c r="B424" s="33"/>
      <c r="C424" s="33"/>
      <c r="D424" s="33"/>
      <c r="E424" s="20"/>
      <c r="F424" s="32"/>
      <c r="AO424" s="20"/>
      <c r="AP424" s="20"/>
      <c r="AQ424" s="20"/>
      <c r="AR424" s="20"/>
      <c r="AS424" s="20"/>
      <c r="AT424" s="20"/>
      <c r="AU424" s="20"/>
      <c r="AV424" s="20"/>
      <c r="AW424" s="20"/>
      <c r="AX424" s="20"/>
      <c r="AY424" s="20"/>
      <c r="AZ424" s="20"/>
      <c r="BA424" s="20"/>
      <c r="BB424" s="20"/>
      <c r="BC424" s="20"/>
      <c r="BD424" s="20"/>
      <c r="BE424" s="20"/>
      <c r="BF424" s="20"/>
      <c r="BG424" s="20"/>
      <c r="BH424" s="20"/>
      <c r="BI424" s="20"/>
      <c r="BJ424" s="20"/>
      <c r="BK424" s="20"/>
      <c r="BL424" s="20"/>
    </row>
    <row r="425" spans="1:64" x14ac:dyDescent="0.2">
      <c r="A425" s="32"/>
      <c r="B425" s="33"/>
      <c r="C425" s="33"/>
      <c r="D425" s="33"/>
      <c r="E425" s="20"/>
      <c r="F425" s="32"/>
      <c r="AO425" s="20"/>
      <c r="AP425" s="20"/>
      <c r="AQ425" s="20"/>
      <c r="AR425" s="20"/>
      <c r="AS425" s="20"/>
      <c r="AT425" s="20"/>
      <c r="AU425" s="20"/>
      <c r="AV425" s="20"/>
      <c r="AW425" s="20"/>
      <c r="AX425" s="20"/>
      <c r="AY425" s="20"/>
      <c r="AZ425" s="20"/>
      <c r="BA425" s="20"/>
      <c r="BB425" s="20"/>
      <c r="BC425" s="20"/>
      <c r="BD425" s="20"/>
      <c r="BE425" s="20"/>
      <c r="BF425" s="20"/>
      <c r="BG425" s="20"/>
      <c r="BH425" s="20"/>
      <c r="BI425" s="20"/>
      <c r="BJ425" s="20"/>
      <c r="BK425" s="20"/>
      <c r="BL425" s="20"/>
    </row>
    <row r="426" spans="1:64" x14ac:dyDescent="0.2">
      <c r="A426" s="32"/>
      <c r="B426" s="33"/>
      <c r="C426" s="33"/>
      <c r="D426" s="33"/>
      <c r="E426" s="20"/>
      <c r="F426" s="32"/>
      <c r="AO426" s="20"/>
      <c r="AP426" s="20"/>
      <c r="AQ426" s="20"/>
      <c r="AR426" s="20"/>
      <c r="AS426" s="20"/>
      <c r="AT426" s="20"/>
      <c r="AU426" s="20"/>
      <c r="AV426" s="20"/>
      <c r="AW426" s="20"/>
      <c r="AX426" s="20"/>
      <c r="AY426" s="20"/>
      <c r="AZ426" s="20"/>
      <c r="BA426" s="20"/>
      <c r="BB426" s="20"/>
      <c r="BC426" s="20"/>
      <c r="BD426" s="20"/>
      <c r="BE426" s="20"/>
      <c r="BF426" s="20"/>
      <c r="BG426" s="20"/>
      <c r="BH426" s="20"/>
      <c r="BI426" s="20"/>
      <c r="BJ426" s="20"/>
      <c r="BK426" s="20"/>
      <c r="BL426" s="20"/>
    </row>
    <row r="427" spans="1:64" x14ac:dyDescent="0.2">
      <c r="A427" s="32"/>
      <c r="B427" s="33"/>
      <c r="C427" s="33"/>
      <c r="D427" s="33"/>
      <c r="E427" s="20"/>
      <c r="F427" s="32"/>
      <c r="AO427" s="20"/>
      <c r="AP427" s="20"/>
      <c r="AQ427" s="20"/>
      <c r="AR427" s="20"/>
      <c r="AS427" s="20"/>
      <c r="AT427" s="20"/>
      <c r="AU427" s="20"/>
      <c r="AV427" s="20"/>
      <c r="AW427" s="20"/>
      <c r="AX427" s="20"/>
      <c r="AY427" s="20"/>
      <c r="AZ427" s="20"/>
      <c r="BA427" s="20"/>
      <c r="BB427" s="20"/>
      <c r="BC427" s="20"/>
      <c r="BD427" s="20"/>
      <c r="BE427" s="20"/>
      <c r="BF427" s="20"/>
      <c r="BG427" s="20"/>
      <c r="BH427" s="20"/>
      <c r="BI427" s="20"/>
      <c r="BJ427" s="20"/>
      <c r="BK427" s="20"/>
      <c r="BL427" s="20"/>
    </row>
    <row r="428" spans="1:64" x14ac:dyDescent="0.2">
      <c r="A428" s="32"/>
      <c r="B428" s="33"/>
      <c r="C428" s="33"/>
      <c r="D428" s="33"/>
      <c r="E428" s="20"/>
      <c r="F428" s="32"/>
      <c r="AO428" s="20"/>
      <c r="AP428" s="20"/>
      <c r="AQ428" s="20"/>
      <c r="AR428" s="20"/>
      <c r="AS428" s="20"/>
      <c r="AT428" s="20"/>
      <c r="AU428" s="20"/>
      <c r="AV428" s="20"/>
      <c r="AW428" s="20"/>
      <c r="AX428" s="20"/>
      <c r="AY428" s="20"/>
      <c r="AZ428" s="20"/>
      <c r="BA428" s="20"/>
      <c r="BB428" s="20"/>
      <c r="BC428" s="20"/>
      <c r="BD428" s="20"/>
      <c r="BE428" s="20"/>
      <c r="BF428" s="20"/>
      <c r="BG428" s="20"/>
      <c r="BH428" s="20"/>
      <c r="BI428" s="20"/>
      <c r="BJ428" s="20"/>
      <c r="BK428" s="20"/>
      <c r="BL428" s="20"/>
    </row>
    <row r="429" spans="1:64" x14ac:dyDescent="0.2">
      <c r="A429" s="32"/>
      <c r="B429" s="33"/>
      <c r="C429" s="33"/>
      <c r="D429" s="33"/>
      <c r="E429" s="20"/>
      <c r="F429" s="32"/>
      <c r="AO429" s="20"/>
      <c r="AP429" s="20"/>
      <c r="AQ429" s="20"/>
      <c r="AR429" s="20"/>
      <c r="AS429" s="20"/>
      <c r="AT429" s="20"/>
      <c r="AU429" s="20"/>
      <c r="AV429" s="20"/>
      <c r="AW429" s="20"/>
      <c r="AX429" s="20"/>
      <c r="AY429" s="20"/>
      <c r="AZ429" s="20"/>
      <c r="BA429" s="20"/>
      <c r="BB429" s="20"/>
      <c r="BC429" s="20"/>
      <c r="BD429" s="20"/>
      <c r="BE429" s="20"/>
      <c r="BF429" s="20"/>
      <c r="BG429" s="20"/>
      <c r="BH429" s="20"/>
      <c r="BI429" s="20"/>
      <c r="BJ429" s="20"/>
      <c r="BK429" s="20"/>
      <c r="BL429" s="20"/>
    </row>
    <row r="430" spans="1:64" x14ac:dyDescent="0.2">
      <c r="A430" s="32"/>
      <c r="B430" s="33"/>
      <c r="C430" s="33"/>
      <c r="D430" s="33"/>
      <c r="E430" s="20"/>
      <c r="F430" s="32"/>
      <c r="AO430" s="20"/>
      <c r="AP430" s="20"/>
      <c r="AQ430" s="20"/>
      <c r="AR430" s="20"/>
      <c r="AS430" s="20"/>
      <c r="AT430" s="20"/>
      <c r="AU430" s="20"/>
      <c r="AV430" s="20"/>
      <c r="AW430" s="20"/>
      <c r="AX430" s="20"/>
      <c r="AY430" s="20"/>
      <c r="AZ430" s="20"/>
      <c r="BA430" s="20"/>
      <c r="BB430" s="20"/>
      <c r="BC430" s="20"/>
      <c r="BD430" s="20"/>
      <c r="BE430" s="20"/>
      <c r="BF430" s="20"/>
      <c r="BG430" s="20"/>
      <c r="BH430" s="20"/>
      <c r="BI430" s="20"/>
      <c r="BJ430" s="20"/>
      <c r="BK430" s="20"/>
      <c r="BL430" s="20"/>
    </row>
    <row r="431" spans="1:64" x14ac:dyDescent="0.2">
      <c r="A431" s="32"/>
      <c r="B431" s="33"/>
      <c r="C431" s="33"/>
      <c r="D431" s="33"/>
      <c r="E431" s="20"/>
      <c r="F431" s="32"/>
      <c r="AO431" s="20"/>
      <c r="AP431" s="20"/>
      <c r="AQ431" s="20"/>
      <c r="AR431" s="20"/>
      <c r="AS431" s="20"/>
      <c r="AT431" s="20"/>
      <c r="AU431" s="20"/>
      <c r="AV431" s="20"/>
      <c r="AW431" s="20"/>
      <c r="AX431" s="20"/>
      <c r="AY431" s="20"/>
      <c r="AZ431" s="20"/>
      <c r="BA431" s="20"/>
      <c r="BB431" s="20"/>
      <c r="BC431" s="20"/>
      <c r="BD431" s="20"/>
      <c r="BE431" s="20"/>
      <c r="BF431" s="20"/>
      <c r="BG431" s="20"/>
      <c r="BH431" s="20"/>
      <c r="BI431" s="20"/>
      <c r="BJ431" s="20"/>
      <c r="BK431" s="20"/>
      <c r="BL431" s="20"/>
    </row>
    <row r="432" spans="1:64" x14ac:dyDescent="0.2">
      <c r="A432" s="32"/>
      <c r="B432" s="33"/>
      <c r="C432" s="33"/>
      <c r="D432" s="33"/>
      <c r="E432" s="20"/>
      <c r="F432" s="32"/>
      <c r="AO432" s="20"/>
      <c r="AP432" s="20"/>
      <c r="AQ432" s="20"/>
      <c r="AR432" s="20"/>
      <c r="AS432" s="20"/>
      <c r="AT432" s="20"/>
      <c r="AU432" s="20"/>
      <c r="AV432" s="20"/>
      <c r="AW432" s="20"/>
      <c r="AX432" s="20"/>
      <c r="AY432" s="20"/>
      <c r="AZ432" s="20"/>
      <c r="BA432" s="20"/>
      <c r="BB432" s="20"/>
      <c r="BC432" s="20"/>
      <c r="BD432" s="20"/>
      <c r="BE432" s="20"/>
      <c r="BF432" s="20"/>
      <c r="BG432" s="20"/>
      <c r="BH432" s="20"/>
      <c r="BI432" s="20"/>
      <c r="BJ432" s="20"/>
      <c r="BK432" s="20"/>
      <c r="BL432" s="20"/>
    </row>
    <row r="433" spans="1:64" x14ac:dyDescent="0.2">
      <c r="A433" s="32"/>
      <c r="B433" s="33"/>
      <c r="C433" s="33"/>
      <c r="D433" s="33"/>
      <c r="E433" s="20"/>
      <c r="F433" s="32"/>
      <c r="AO433" s="20"/>
      <c r="AP433" s="20"/>
      <c r="AQ433" s="20"/>
      <c r="AR433" s="20"/>
      <c r="AS433" s="20"/>
      <c r="AT433" s="20"/>
      <c r="AU433" s="20"/>
      <c r="AV433" s="20"/>
      <c r="AW433" s="20"/>
      <c r="AX433" s="20"/>
      <c r="AY433" s="20"/>
      <c r="AZ433" s="20"/>
      <c r="BA433" s="20"/>
      <c r="BB433" s="20"/>
      <c r="BC433" s="20"/>
      <c r="BD433" s="20"/>
      <c r="BE433" s="20"/>
      <c r="BF433" s="20"/>
      <c r="BG433" s="20"/>
      <c r="BH433" s="20"/>
      <c r="BI433" s="20"/>
      <c r="BJ433" s="20"/>
      <c r="BK433" s="20"/>
      <c r="BL433" s="20"/>
    </row>
    <row r="434" spans="1:64" x14ac:dyDescent="0.2">
      <c r="A434" s="32"/>
      <c r="B434" s="33"/>
      <c r="C434" s="33"/>
      <c r="D434" s="33"/>
      <c r="E434" s="20"/>
      <c r="F434" s="32"/>
      <c r="AO434" s="20"/>
      <c r="AP434" s="20"/>
      <c r="AQ434" s="20"/>
      <c r="AR434" s="20"/>
      <c r="AS434" s="20"/>
      <c r="AT434" s="20"/>
      <c r="AU434" s="20"/>
      <c r="AV434" s="20"/>
      <c r="AW434" s="20"/>
      <c r="AX434" s="20"/>
      <c r="AY434" s="20"/>
      <c r="AZ434" s="20"/>
      <c r="BA434" s="20"/>
      <c r="BB434" s="20"/>
      <c r="BC434" s="20"/>
      <c r="BD434" s="20"/>
      <c r="BE434" s="20"/>
      <c r="BF434" s="20"/>
      <c r="BG434" s="20"/>
      <c r="BH434" s="20"/>
      <c r="BI434" s="20"/>
      <c r="BJ434" s="20"/>
      <c r="BK434" s="20"/>
      <c r="BL434" s="20"/>
    </row>
    <row r="435" spans="1:64" x14ac:dyDescent="0.2">
      <c r="A435" s="32"/>
      <c r="B435" s="33"/>
      <c r="C435" s="33"/>
      <c r="D435" s="33"/>
      <c r="E435" s="20"/>
      <c r="F435" s="32"/>
      <c r="AO435" s="20"/>
      <c r="AP435" s="20"/>
      <c r="AQ435" s="20"/>
      <c r="AR435" s="20"/>
      <c r="AS435" s="20"/>
      <c r="AT435" s="20"/>
      <c r="AU435" s="20"/>
      <c r="AV435" s="20"/>
      <c r="AW435" s="20"/>
      <c r="AX435" s="20"/>
      <c r="AY435" s="20"/>
      <c r="AZ435" s="20"/>
      <c r="BA435" s="20"/>
      <c r="BB435" s="20"/>
      <c r="BC435" s="20"/>
      <c r="BD435" s="20"/>
      <c r="BE435" s="20"/>
      <c r="BF435" s="20"/>
      <c r="BG435" s="20"/>
      <c r="BH435" s="20"/>
      <c r="BI435" s="20"/>
      <c r="BJ435" s="20"/>
      <c r="BK435" s="20"/>
      <c r="BL435" s="20"/>
    </row>
    <row r="436" spans="1:64" x14ac:dyDescent="0.2">
      <c r="A436" s="32"/>
      <c r="B436" s="33"/>
      <c r="C436" s="33"/>
      <c r="D436" s="33"/>
      <c r="E436" s="20"/>
      <c r="F436" s="32"/>
      <c r="AO436" s="20"/>
      <c r="AP436" s="20"/>
      <c r="AQ436" s="20"/>
      <c r="AR436" s="20"/>
      <c r="AS436" s="20"/>
      <c r="AT436" s="20"/>
      <c r="AU436" s="20"/>
      <c r="AV436" s="20"/>
      <c r="AW436" s="20"/>
      <c r="AX436" s="20"/>
      <c r="AY436" s="20"/>
      <c r="AZ436" s="20"/>
      <c r="BA436" s="20"/>
      <c r="BB436" s="20"/>
      <c r="BC436" s="20"/>
      <c r="BD436" s="20"/>
      <c r="BE436" s="20"/>
      <c r="BF436" s="20"/>
      <c r="BG436" s="20"/>
      <c r="BH436" s="20"/>
      <c r="BI436" s="20"/>
      <c r="BJ436" s="20"/>
      <c r="BK436" s="20"/>
      <c r="BL436" s="20"/>
    </row>
    <row r="437" spans="1:64" x14ac:dyDescent="0.2">
      <c r="A437" s="32"/>
      <c r="B437" s="33"/>
      <c r="C437" s="33"/>
      <c r="D437" s="33"/>
      <c r="E437" s="20"/>
      <c r="F437" s="32"/>
      <c r="AO437" s="20"/>
      <c r="AP437" s="20"/>
      <c r="AQ437" s="20"/>
      <c r="AR437" s="20"/>
      <c r="AS437" s="20"/>
      <c r="AT437" s="20"/>
      <c r="AU437" s="20"/>
      <c r="AV437" s="20"/>
      <c r="AW437" s="20"/>
      <c r="AX437" s="20"/>
      <c r="AY437" s="20"/>
      <c r="AZ437" s="20"/>
      <c r="BA437" s="20"/>
      <c r="BB437" s="20"/>
      <c r="BC437" s="20"/>
      <c r="BD437" s="20"/>
      <c r="BE437" s="20"/>
      <c r="BF437" s="20"/>
      <c r="BG437" s="20"/>
      <c r="BH437" s="20"/>
      <c r="BI437" s="20"/>
      <c r="BJ437" s="20"/>
      <c r="BK437" s="20"/>
      <c r="BL437" s="20"/>
    </row>
    <row r="438" spans="1:64" x14ac:dyDescent="0.2">
      <c r="A438" s="32"/>
      <c r="B438" s="33"/>
      <c r="C438" s="33"/>
      <c r="D438" s="33"/>
      <c r="E438" s="20"/>
      <c r="F438" s="32"/>
      <c r="AO438" s="20"/>
      <c r="AP438" s="20"/>
      <c r="AQ438" s="20"/>
      <c r="AR438" s="20"/>
      <c r="AS438" s="20"/>
      <c r="AT438" s="20"/>
      <c r="AU438" s="20"/>
      <c r="AV438" s="20"/>
      <c r="AW438" s="20"/>
      <c r="AX438" s="20"/>
      <c r="AY438" s="20"/>
      <c r="AZ438" s="20"/>
      <c r="BA438" s="20"/>
      <c r="BB438" s="20"/>
      <c r="BC438" s="20"/>
      <c r="BD438" s="20"/>
      <c r="BE438" s="20"/>
      <c r="BF438" s="20"/>
      <c r="BG438" s="20"/>
      <c r="BH438" s="20"/>
      <c r="BI438" s="20"/>
      <c r="BJ438" s="20"/>
      <c r="BK438" s="20"/>
      <c r="BL438" s="20"/>
    </row>
    <row r="439" spans="1:64" x14ac:dyDescent="0.2">
      <c r="A439" s="32"/>
      <c r="B439" s="33"/>
      <c r="C439" s="33"/>
      <c r="D439" s="33"/>
      <c r="E439" s="20"/>
      <c r="F439" s="32"/>
      <c r="AO439" s="20"/>
      <c r="AP439" s="20"/>
      <c r="AQ439" s="20"/>
      <c r="AR439" s="20"/>
      <c r="AS439" s="20"/>
      <c r="AT439" s="20"/>
      <c r="AU439" s="20"/>
      <c r="AV439" s="20"/>
      <c r="AW439" s="20"/>
      <c r="AX439" s="20"/>
      <c r="AY439" s="20"/>
      <c r="AZ439" s="20"/>
      <c r="BA439" s="20"/>
      <c r="BB439" s="20"/>
      <c r="BC439" s="20"/>
      <c r="BD439" s="20"/>
      <c r="BE439" s="20"/>
      <c r="BF439" s="20"/>
      <c r="BG439" s="20"/>
      <c r="BH439" s="20"/>
      <c r="BI439" s="20"/>
      <c r="BJ439" s="20"/>
      <c r="BK439" s="20"/>
      <c r="BL439" s="20"/>
    </row>
    <row r="440" spans="1:64" x14ac:dyDescent="0.2">
      <c r="A440" s="32"/>
      <c r="B440" s="33"/>
      <c r="C440" s="33"/>
      <c r="D440" s="33"/>
      <c r="E440" s="20"/>
      <c r="F440" s="32"/>
      <c r="AO440" s="20"/>
      <c r="AP440" s="20"/>
      <c r="AQ440" s="20"/>
      <c r="AR440" s="20"/>
      <c r="AS440" s="20"/>
      <c r="AT440" s="20"/>
      <c r="AU440" s="20"/>
      <c r="AV440" s="20"/>
      <c r="AW440" s="20"/>
      <c r="AX440" s="20"/>
      <c r="AY440" s="20"/>
      <c r="AZ440" s="20"/>
      <c r="BA440" s="20"/>
      <c r="BB440" s="20"/>
      <c r="BC440" s="20"/>
      <c r="BD440" s="20"/>
      <c r="BE440" s="20"/>
      <c r="BF440" s="20"/>
      <c r="BG440" s="20"/>
      <c r="BH440" s="20"/>
      <c r="BI440" s="20"/>
      <c r="BJ440" s="20"/>
      <c r="BK440" s="20"/>
      <c r="BL440" s="20"/>
    </row>
    <row r="441" spans="1:64" x14ac:dyDescent="0.2">
      <c r="A441" s="32"/>
      <c r="B441" s="33"/>
      <c r="C441" s="33"/>
      <c r="D441" s="33"/>
      <c r="E441" s="20"/>
      <c r="F441" s="32"/>
      <c r="AO441" s="20"/>
      <c r="AP441" s="20"/>
      <c r="AQ441" s="20"/>
      <c r="AR441" s="20"/>
      <c r="AS441" s="20"/>
      <c r="AT441" s="20"/>
      <c r="AU441" s="20"/>
      <c r="AV441" s="20"/>
      <c r="AW441" s="20"/>
      <c r="AX441" s="20"/>
      <c r="AY441" s="20"/>
      <c r="AZ441" s="20"/>
      <c r="BA441" s="20"/>
      <c r="BB441" s="20"/>
      <c r="BC441" s="20"/>
      <c r="BD441" s="20"/>
      <c r="BE441" s="20"/>
      <c r="BF441" s="20"/>
      <c r="BG441" s="20"/>
      <c r="BH441" s="20"/>
      <c r="BI441" s="20"/>
      <c r="BJ441" s="20"/>
      <c r="BK441" s="20"/>
      <c r="BL441" s="20"/>
    </row>
    <row r="442" spans="1:64" x14ac:dyDescent="0.2">
      <c r="A442" s="32"/>
      <c r="B442" s="33"/>
      <c r="C442" s="33"/>
      <c r="D442" s="33"/>
      <c r="E442" s="20"/>
      <c r="F442" s="32"/>
      <c r="AO442" s="20"/>
      <c r="AP442" s="20"/>
      <c r="AQ442" s="20"/>
      <c r="AR442" s="20"/>
      <c r="AS442" s="20"/>
      <c r="AT442" s="20"/>
      <c r="AU442" s="20"/>
      <c r="AV442" s="20"/>
      <c r="AW442" s="20"/>
      <c r="AX442" s="20"/>
      <c r="AY442" s="20"/>
      <c r="AZ442" s="20"/>
      <c r="BA442" s="20"/>
      <c r="BB442" s="20"/>
      <c r="BC442" s="20"/>
      <c r="BD442" s="20"/>
      <c r="BE442" s="20"/>
      <c r="BF442" s="20"/>
      <c r="BG442" s="20"/>
      <c r="BH442" s="20"/>
      <c r="BI442" s="20"/>
      <c r="BJ442" s="20"/>
      <c r="BK442" s="20"/>
      <c r="BL442" s="20"/>
    </row>
    <row r="443" spans="1:64" x14ac:dyDescent="0.2">
      <c r="A443" s="32"/>
      <c r="B443" s="33"/>
      <c r="C443" s="33"/>
      <c r="D443" s="33"/>
      <c r="E443" s="20"/>
      <c r="F443" s="32"/>
      <c r="AO443" s="20"/>
      <c r="AP443" s="20"/>
      <c r="AQ443" s="20"/>
      <c r="AR443" s="20"/>
      <c r="AS443" s="20"/>
      <c r="AT443" s="20"/>
      <c r="AU443" s="20"/>
      <c r="AV443" s="20"/>
      <c r="AW443" s="20"/>
      <c r="AX443" s="20"/>
      <c r="AY443" s="20"/>
      <c r="AZ443" s="20"/>
      <c r="BA443" s="20"/>
      <c r="BB443" s="20"/>
      <c r="BC443" s="20"/>
      <c r="BD443" s="20"/>
      <c r="BE443" s="20"/>
      <c r="BF443" s="20"/>
      <c r="BG443" s="20"/>
      <c r="BH443" s="20"/>
      <c r="BI443" s="20"/>
      <c r="BJ443" s="20"/>
      <c r="BK443" s="20"/>
      <c r="BL443" s="20"/>
    </row>
    <row r="444" spans="1:64" x14ac:dyDescent="0.2">
      <c r="A444" s="32"/>
      <c r="B444" s="33"/>
      <c r="C444" s="33"/>
      <c r="D444" s="33"/>
      <c r="E444" s="20"/>
      <c r="F444" s="32"/>
      <c r="AO444" s="20"/>
      <c r="AP444" s="20"/>
      <c r="AQ444" s="20"/>
      <c r="AR444" s="20"/>
      <c r="AS444" s="20"/>
      <c r="AT444" s="20"/>
      <c r="AU444" s="20"/>
      <c r="AV444" s="20"/>
      <c r="AW444" s="20"/>
      <c r="AX444" s="20"/>
      <c r="AY444" s="20"/>
      <c r="AZ444" s="20"/>
      <c r="BA444" s="20"/>
      <c r="BB444" s="20"/>
      <c r="BC444" s="20"/>
      <c r="BD444" s="20"/>
      <c r="BE444" s="20"/>
      <c r="BF444" s="20"/>
      <c r="BG444" s="20"/>
      <c r="BH444" s="20"/>
      <c r="BI444" s="20"/>
      <c r="BJ444" s="20"/>
      <c r="BK444" s="20"/>
      <c r="BL444" s="20"/>
    </row>
    <row r="445" spans="1:64" x14ac:dyDescent="0.2">
      <c r="A445" s="32"/>
      <c r="B445" s="33"/>
      <c r="C445" s="33"/>
      <c r="D445" s="33"/>
      <c r="E445" s="20"/>
      <c r="F445" s="32"/>
      <c r="AO445" s="20"/>
      <c r="AP445" s="20"/>
      <c r="AQ445" s="20"/>
      <c r="AR445" s="20"/>
      <c r="AS445" s="20"/>
      <c r="AT445" s="20"/>
      <c r="AU445" s="20"/>
      <c r="AV445" s="20"/>
      <c r="AW445" s="20"/>
      <c r="AX445" s="20"/>
      <c r="AY445" s="20"/>
      <c r="AZ445" s="20"/>
      <c r="BA445" s="20"/>
      <c r="BB445" s="20"/>
      <c r="BC445" s="20"/>
      <c r="BD445" s="20"/>
      <c r="BE445" s="20"/>
      <c r="BF445" s="20"/>
      <c r="BG445" s="20"/>
      <c r="BH445" s="20"/>
      <c r="BI445" s="20"/>
      <c r="BJ445" s="20"/>
      <c r="BK445" s="20"/>
      <c r="BL445" s="20"/>
    </row>
    <row r="446" spans="1:64" x14ac:dyDescent="0.2">
      <c r="A446" s="32"/>
      <c r="B446" s="33"/>
      <c r="C446" s="33"/>
      <c r="D446" s="33"/>
      <c r="E446" s="20"/>
      <c r="F446" s="32"/>
      <c r="AO446" s="20"/>
      <c r="AP446" s="20"/>
      <c r="AQ446" s="20"/>
      <c r="AR446" s="20"/>
      <c r="AS446" s="20"/>
      <c r="AT446" s="20"/>
      <c r="AU446" s="20"/>
      <c r="AV446" s="20"/>
      <c r="AW446" s="20"/>
      <c r="AX446" s="20"/>
      <c r="AY446" s="20"/>
      <c r="AZ446" s="20"/>
      <c r="BA446" s="20"/>
      <c r="BB446" s="20"/>
      <c r="BC446" s="20"/>
      <c r="BD446" s="20"/>
      <c r="BE446" s="20"/>
      <c r="BF446" s="20"/>
      <c r="BG446" s="20"/>
      <c r="BH446" s="20"/>
      <c r="BI446" s="20"/>
      <c r="BJ446" s="20"/>
      <c r="BK446" s="20"/>
      <c r="BL446" s="20"/>
    </row>
    <row r="447" spans="1:64" x14ac:dyDescent="0.2">
      <c r="A447" s="32"/>
      <c r="B447" s="33"/>
      <c r="C447" s="33"/>
      <c r="D447" s="33"/>
      <c r="E447" s="20"/>
      <c r="F447" s="32"/>
      <c r="AO447" s="20"/>
      <c r="AP447" s="20"/>
      <c r="AQ447" s="20"/>
      <c r="AR447" s="20"/>
      <c r="AS447" s="20"/>
      <c r="AT447" s="20"/>
      <c r="AU447" s="20"/>
      <c r="AV447" s="20"/>
      <c r="AW447" s="20"/>
      <c r="AX447" s="20"/>
      <c r="AY447" s="20"/>
      <c r="AZ447" s="20"/>
      <c r="BA447" s="20"/>
      <c r="BB447" s="20"/>
      <c r="BC447" s="20"/>
      <c r="BD447" s="20"/>
      <c r="BE447" s="20"/>
      <c r="BF447" s="20"/>
      <c r="BG447" s="20"/>
      <c r="BH447" s="20"/>
      <c r="BI447" s="20"/>
      <c r="BJ447" s="20"/>
      <c r="BK447" s="20"/>
      <c r="BL447" s="20"/>
    </row>
    <row r="448" spans="1:64" x14ac:dyDescent="0.2">
      <c r="A448" s="32"/>
      <c r="B448" s="33"/>
      <c r="C448" s="33"/>
      <c r="D448" s="33"/>
      <c r="E448" s="20"/>
      <c r="F448" s="32"/>
      <c r="AO448" s="20"/>
      <c r="AP448" s="20"/>
      <c r="AQ448" s="20"/>
      <c r="AR448" s="20"/>
      <c r="AS448" s="20"/>
      <c r="AT448" s="20"/>
      <c r="AU448" s="20"/>
      <c r="AV448" s="20"/>
      <c r="AW448" s="20"/>
      <c r="AX448" s="20"/>
      <c r="AY448" s="20"/>
      <c r="AZ448" s="20"/>
      <c r="BA448" s="20"/>
      <c r="BB448" s="20"/>
      <c r="BC448" s="20"/>
      <c r="BD448" s="20"/>
      <c r="BE448" s="20"/>
      <c r="BF448" s="20"/>
      <c r="BG448" s="20"/>
      <c r="BH448" s="20"/>
      <c r="BI448" s="20"/>
      <c r="BJ448" s="20"/>
      <c r="BK448" s="20"/>
      <c r="BL448" s="20"/>
    </row>
    <row r="449" spans="1:64" x14ac:dyDescent="0.2">
      <c r="A449" s="32"/>
      <c r="B449" s="33"/>
      <c r="C449" s="33"/>
      <c r="D449" s="33"/>
      <c r="E449" s="20"/>
      <c r="F449" s="32"/>
      <c r="AO449" s="20"/>
      <c r="AP449" s="20"/>
      <c r="AQ449" s="20"/>
      <c r="AR449" s="20"/>
      <c r="AS449" s="20"/>
      <c r="AT449" s="20"/>
      <c r="AU449" s="20"/>
      <c r="AV449" s="20"/>
      <c r="AW449" s="20"/>
      <c r="AX449" s="20"/>
      <c r="AY449" s="20"/>
      <c r="AZ449" s="20"/>
      <c r="BA449" s="20"/>
      <c r="BB449" s="20"/>
      <c r="BC449" s="20"/>
      <c r="BD449" s="20"/>
      <c r="BE449" s="20"/>
      <c r="BF449" s="20"/>
      <c r="BG449" s="20"/>
      <c r="BH449" s="20"/>
      <c r="BI449" s="20"/>
      <c r="BJ449" s="20"/>
      <c r="BK449" s="20"/>
      <c r="BL449" s="20"/>
    </row>
    <row r="450" spans="1:64" x14ac:dyDescent="0.2">
      <c r="A450" s="32"/>
      <c r="B450" s="33"/>
      <c r="C450" s="33"/>
      <c r="D450" s="33"/>
      <c r="E450" s="20"/>
      <c r="F450" s="32"/>
      <c r="AO450" s="20"/>
      <c r="AP450" s="20"/>
      <c r="AQ450" s="20"/>
      <c r="AR450" s="20"/>
      <c r="AS450" s="20"/>
      <c r="AT450" s="20"/>
      <c r="AU450" s="20"/>
      <c r="AV450" s="20"/>
      <c r="AW450" s="20"/>
      <c r="AX450" s="20"/>
      <c r="AY450" s="20"/>
      <c r="AZ450" s="20"/>
      <c r="BA450" s="20"/>
      <c r="BB450" s="20"/>
      <c r="BC450" s="20"/>
      <c r="BD450" s="20"/>
      <c r="BE450" s="20"/>
      <c r="BF450" s="20"/>
      <c r="BG450" s="20"/>
      <c r="BH450" s="20"/>
      <c r="BI450" s="20"/>
      <c r="BJ450" s="20"/>
      <c r="BK450" s="20"/>
      <c r="BL450" s="20"/>
    </row>
    <row r="451" spans="1:64" x14ac:dyDescent="0.2">
      <c r="A451" s="32"/>
      <c r="B451" s="33"/>
      <c r="C451" s="33"/>
      <c r="D451" s="33"/>
      <c r="E451" s="20"/>
      <c r="F451" s="32"/>
      <c r="AO451" s="20"/>
      <c r="AP451" s="20"/>
      <c r="AQ451" s="20"/>
      <c r="AR451" s="20"/>
      <c r="AS451" s="20"/>
      <c r="AT451" s="20"/>
      <c r="AU451" s="20"/>
      <c r="AV451" s="20"/>
      <c r="AW451" s="20"/>
      <c r="AX451" s="20"/>
      <c r="AY451" s="20"/>
      <c r="AZ451" s="20"/>
      <c r="BA451" s="20"/>
      <c r="BB451" s="20"/>
      <c r="BC451" s="20"/>
      <c r="BD451" s="20"/>
      <c r="BE451" s="20"/>
      <c r="BF451" s="20"/>
      <c r="BG451" s="20"/>
      <c r="BH451" s="20"/>
      <c r="BI451" s="20"/>
      <c r="BJ451" s="20"/>
      <c r="BK451" s="20"/>
      <c r="BL451" s="20"/>
    </row>
    <row r="452" spans="1:64" x14ac:dyDescent="0.2">
      <c r="A452" s="32"/>
      <c r="B452" s="33"/>
      <c r="C452" s="33"/>
      <c r="D452" s="33"/>
      <c r="E452" s="20"/>
      <c r="F452" s="32"/>
      <c r="AO452" s="20"/>
      <c r="AP452" s="20"/>
      <c r="AQ452" s="20"/>
      <c r="AR452" s="20"/>
      <c r="AS452" s="20"/>
      <c r="AT452" s="20"/>
      <c r="AU452" s="20"/>
      <c r="AV452" s="20"/>
      <c r="AW452" s="20"/>
      <c r="AX452" s="20"/>
      <c r="AY452" s="20"/>
      <c r="AZ452" s="20"/>
      <c r="BA452" s="20"/>
      <c r="BB452" s="20"/>
      <c r="BC452" s="20"/>
      <c r="BD452" s="20"/>
      <c r="BE452" s="20"/>
      <c r="BF452" s="20"/>
      <c r="BG452" s="20"/>
      <c r="BH452" s="20"/>
      <c r="BI452" s="20"/>
      <c r="BJ452" s="20"/>
      <c r="BK452" s="20"/>
      <c r="BL452" s="20"/>
    </row>
    <row r="453" spans="1:64" x14ac:dyDescent="0.2">
      <c r="A453" s="32"/>
      <c r="B453" s="33"/>
      <c r="C453" s="33"/>
      <c r="D453" s="33"/>
      <c r="E453" s="20"/>
      <c r="F453" s="32"/>
      <c r="AO453" s="20"/>
      <c r="AP453" s="20"/>
      <c r="AQ453" s="20"/>
      <c r="AR453" s="20"/>
      <c r="AS453" s="20"/>
      <c r="AT453" s="20"/>
      <c r="AU453" s="20"/>
      <c r="AV453" s="20"/>
      <c r="AW453" s="20"/>
      <c r="AX453" s="20"/>
      <c r="AY453" s="20"/>
      <c r="AZ453" s="20"/>
      <c r="BA453" s="20"/>
      <c r="BB453" s="20"/>
      <c r="BC453" s="20"/>
      <c r="BD453" s="20"/>
      <c r="BE453" s="20"/>
      <c r="BF453" s="20"/>
      <c r="BG453" s="20"/>
      <c r="BH453" s="20"/>
      <c r="BI453" s="20"/>
      <c r="BJ453" s="20"/>
      <c r="BK453" s="20"/>
      <c r="BL453" s="20"/>
    </row>
    <row r="454" spans="1:64" x14ac:dyDescent="0.2">
      <c r="A454" s="32"/>
      <c r="B454" s="33"/>
      <c r="C454" s="33"/>
      <c r="D454" s="33"/>
      <c r="E454" s="20"/>
      <c r="F454" s="32"/>
      <c r="AO454" s="20"/>
      <c r="AP454" s="20"/>
      <c r="AQ454" s="20"/>
      <c r="AR454" s="20"/>
      <c r="AS454" s="20"/>
      <c r="AT454" s="20"/>
      <c r="AU454" s="20"/>
      <c r="AV454" s="20"/>
      <c r="AW454" s="20"/>
      <c r="AX454" s="20"/>
      <c r="AY454" s="20"/>
      <c r="AZ454" s="20"/>
      <c r="BA454" s="20"/>
      <c r="BB454" s="20"/>
      <c r="BC454" s="20"/>
      <c r="BD454" s="20"/>
      <c r="BE454" s="20"/>
      <c r="BF454" s="20"/>
      <c r="BG454" s="20"/>
      <c r="BH454" s="20"/>
      <c r="BI454" s="20"/>
      <c r="BJ454" s="20"/>
      <c r="BK454" s="20"/>
      <c r="BL454" s="20"/>
    </row>
    <row r="455" spans="1:64" x14ac:dyDescent="0.2">
      <c r="A455" s="32"/>
      <c r="B455" s="33"/>
      <c r="C455" s="33"/>
      <c r="D455" s="33"/>
      <c r="E455" s="20"/>
      <c r="F455" s="32"/>
      <c r="AO455" s="20"/>
      <c r="AP455" s="20"/>
      <c r="AQ455" s="20"/>
      <c r="AR455" s="20"/>
      <c r="AS455" s="20"/>
      <c r="AT455" s="20"/>
      <c r="AU455" s="20"/>
      <c r="AV455" s="20"/>
      <c r="AW455" s="20"/>
      <c r="AX455" s="20"/>
      <c r="AY455" s="20"/>
      <c r="AZ455" s="20"/>
      <c r="BA455" s="20"/>
      <c r="BB455" s="20"/>
      <c r="BC455" s="20"/>
      <c r="BD455" s="20"/>
      <c r="BE455" s="20"/>
      <c r="BF455" s="20"/>
      <c r="BG455" s="20"/>
      <c r="BH455" s="20"/>
      <c r="BI455" s="20"/>
      <c r="BJ455" s="20"/>
      <c r="BK455" s="20"/>
      <c r="BL455" s="20"/>
    </row>
    <row r="456" spans="1:64" x14ac:dyDescent="0.2">
      <c r="A456" s="32"/>
      <c r="B456" s="33"/>
      <c r="C456" s="33"/>
      <c r="D456" s="33"/>
      <c r="E456" s="20"/>
      <c r="F456" s="32"/>
      <c r="AO456" s="20"/>
      <c r="AP456" s="20"/>
      <c r="AQ456" s="20"/>
      <c r="AR456" s="20"/>
      <c r="AS456" s="20"/>
      <c r="AT456" s="20"/>
      <c r="AU456" s="20"/>
      <c r="AV456" s="20"/>
      <c r="AW456" s="20"/>
      <c r="AX456" s="20"/>
      <c r="AY456" s="20"/>
      <c r="AZ456" s="20"/>
      <c r="BA456" s="20"/>
      <c r="BB456" s="20"/>
      <c r="BC456" s="20"/>
      <c r="BD456" s="20"/>
      <c r="BE456" s="20"/>
      <c r="BF456" s="20"/>
      <c r="BG456" s="20"/>
      <c r="BH456" s="20"/>
      <c r="BI456" s="20"/>
      <c r="BJ456" s="20"/>
      <c r="BK456" s="20"/>
      <c r="BL456" s="20"/>
    </row>
    <row r="457" spans="1:64" x14ac:dyDescent="0.2">
      <c r="A457" s="32"/>
      <c r="B457" s="33"/>
      <c r="C457" s="33"/>
      <c r="D457" s="33"/>
      <c r="E457" s="20"/>
      <c r="F457" s="32"/>
      <c r="AO457" s="20"/>
      <c r="AP457" s="20"/>
      <c r="AQ457" s="20"/>
      <c r="AR457" s="20"/>
      <c r="AS457" s="20"/>
      <c r="AT457" s="20"/>
      <c r="AU457" s="20"/>
      <c r="AV457" s="20"/>
      <c r="AW457" s="20"/>
      <c r="AX457" s="20"/>
      <c r="AY457" s="20"/>
      <c r="AZ457" s="20"/>
      <c r="BA457" s="20"/>
      <c r="BB457" s="20"/>
      <c r="BC457" s="20"/>
      <c r="BD457" s="20"/>
      <c r="BE457" s="20"/>
      <c r="BF457" s="20"/>
      <c r="BG457" s="20"/>
      <c r="BH457" s="20"/>
      <c r="BI457" s="20"/>
      <c r="BJ457" s="20"/>
      <c r="BK457" s="20"/>
      <c r="BL457" s="20"/>
    </row>
    <row r="458" spans="1:64" x14ac:dyDescent="0.2">
      <c r="A458" s="32"/>
      <c r="B458" s="33"/>
      <c r="C458" s="33"/>
      <c r="D458" s="33"/>
      <c r="E458" s="20"/>
      <c r="F458" s="32"/>
      <c r="AO458" s="20"/>
      <c r="AP458" s="20"/>
      <c r="AQ458" s="20"/>
      <c r="AR458" s="20"/>
      <c r="AS458" s="20"/>
      <c r="AT458" s="20"/>
      <c r="AU458" s="20"/>
      <c r="AV458" s="20"/>
      <c r="AW458" s="20"/>
      <c r="AX458" s="20"/>
      <c r="AY458" s="20"/>
      <c r="AZ458" s="20"/>
      <c r="BA458" s="20"/>
      <c r="BB458" s="20"/>
      <c r="BC458" s="20"/>
      <c r="BD458" s="20"/>
      <c r="BE458" s="20"/>
      <c r="BF458" s="20"/>
      <c r="BG458" s="20"/>
      <c r="BH458" s="20"/>
      <c r="BI458" s="20"/>
      <c r="BJ458" s="20"/>
      <c r="BK458" s="20"/>
      <c r="BL458" s="20"/>
    </row>
    <row r="459" spans="1:64" x14ac:dyDescent="0.2">
      <c r="A459" s="32"/>
      <c r="B459" s="33"/>
      <c r="C459" s="33"/>
      <c r="D459" s="33"/>
      <c r="E459" s="20"/>
      <c r="F459" s="32"/>
      <c r="AO459" s="20"/>
      <c r="AP459" s="20"/>
      <c r="AQ459" s="20"/>
      <c r="AR459" s="20"/>
      <c r="AS459" s="20"/>
      <c r="AT459" s="20"/>
      <c r="AU459" s="20"/>
      <c r="AV459" s="20"/>
      <c r="AW459" s="20"/>
      <c r="AX459" s="20"/>
      <c r="AY459" s="20"/>
      <c r="AZ459" s="20"/>
      <c r="BA459" s="20"/>
      <c r="BB459" s="20"/>
      <c r="BC459" s="20"/>
      <c r="BD459" s="20"/>
      <c r="BE459" s="20"/>
      <c r="BF459" s="20"/>
      <c r="BG459" s="20"/>
      <c r="BH459" s="20"/>
      <c r="BI459" s="20"/>
      <c r="BJ459" s="20"/>
      <c r="BK459" s="20"/>
      <c r="BL459" s="20"/>
    </row>
    <row r="460" spans="1:64" x14ac:dyDescent="0.2">
      <c r="A460" s="32"/>
      <c r="B460" s="33"/>
      <c r="C460" s="33"/>
      <c r="D460" s="33"/>
      <c r="E460" s="20"/>
      <c r="F460" s="32"/>
      <c r="AO460" s="20"/>
      <c r="AP460" s="20"/>
      <c r="AQ460" s="20"/>
      <c r="AR460" s="20"/>
      <c r="AS460" s="20"/>
      <c r="AT460" s="20"/>
      <c r="AU460" s="20"/>
      <c r="AV460" s="20"/>
      <c r="AW460" s="20"/>
      <c r="AX460" s="20"/>
      <c r="AY460" s="20"/>
      <c r="AZ460" s="20"/>
      <c r="BA460" s="20"/>
      <c r="BB460" s="20"/>
      <c r="BC460" s="20"/>
      <c r="BD460" s="20"/>
      <c r="BE460" s="20"/>
      <c r="BF460" s="20"/>
      <c r="BG460" s="20"/>
      <c r="BH460" s="20"/>
      <c r="BI460" s="20"/>
      <c r="BJ460" s="20"/>
      <c r="BK460" s="20"/>
      <c r="BL460" s="20"/>
    </row>
    <row r="461" spans="1:64" x14ac:dyDescent="0.2">
      <c r="A461" s="32"/>
      <c r="B461" s="33"/>
      <c r="C461" s="33"/>
      <c r="D461" s="33"/>
      <c r="E461" s="20"/>
      <c r="F461" s="32"/>
      <c r="AO461" s="20"/>
      <c r="AP461" s="20"/>
      <c r="AQ461" s="20"/>
      <c r="AR461" s="20"/>
      <c r="AS461" s="20"/>
      <c r="AT461" s="20"/>
      <c r="AU461" s="20"/>
      <c r="AV461" s="20"/>
      <c r="AW461" s="20"/>
      <c r="AX461" s="20"/>
      <c r="AY461" s="20"/>
      <c r="AZ461" s="20"/>
      <c r="BA461" s="20"/>
      <c r="BB461" s="20"/>
      <c r="BC461" s="20"/>
      <c r="BD461" s="20"/>
      <c r="BE461" s="20"/>
      <c r="BF461" s="20"/>
      <c r="BG461" s="20"/>
      <c r="BH461" s="20"/>
      <c r="BI461" s="20"/>
      <c r="BJ461" s="20"/>
      <c r="BK461" s="20"/>
      <c r="BL461" s="20"/>
    </row>
    <row r="462" spans="1:64" x14ac:dyDescent="0.2">
      <c r="A462" s="32"/>
      <c r="B462" s="33"/>
      <c r="C462" s="33"/>
      <c r="D462" s="33"/>
      <c r="E462" s="20"/>
      <c r="F462" s="32"/>
      <c r="AO462" s="20"/>
      <c r="AP462" s="20"/>
      <c r="AQ462" s="20"/>
      <c r="AR462" s="20"/>
      <c r="AS462" s="20"/>
      <c r="AT462" s="20"/>
      <c r="AU462" s="20"/>
      <c r="AV462" s="20"/>
      <c r="AW462" s="20"/>
      <c r="AX462" s="20"/>
      <c r="AY462" s="20"/>
      <c r="AZ462" s="20"/>
      <c r="BA462" s="20"/>
      <c r="BB462" s="20"/>
      <c r="BC462" s="20"/>
      <c r="BD462" s="20"/>
      <c r="BE462" s="20"/>
      <c r="BF462" s="20"/>
      <c r="BG462" s="20"/>
      <c r="BH462" s="20"/>
      <c r="BI462" s="20"/>
      <c r="BJ462" s="20"/>
      <c r="BK462" s="20"/>
      <c r="BL462" s="20"/>
    </row>
    <row r="463" spans="1:64" x14ac:dyDescent="0.2">
      <c r="A463" s="32"/>
      <c r="B463" s="33"/>
      <c r="C463" s="33"/>
      <c r="D463" s="33"/>
      <c r="E463" s="20"/>
      <c r="F463" s="32"/>
      <c r="AO463" s="20"/>
      <c r="AP463" s="20"/>
      <c r="AQ463" s="20"/>
      <c r="AR463" s="20"/>
      <c r="AS463" s="20"/>
      <c r="AT463" s="20"/>
      <c r="AU463" s="20"/>
      <c r="AV463" s="20"/>
      <c r="AW463" s="20"/>
      <c r="AX463" s="20"/>
      <c r="AY463" s="20"/>
      <c r="AZ463" s="20"/>
      <c r="BA463" s="20"/>
      <c r="BB463" s="20"/>
      <c r="BC463" s="20"/>
      <c r="BD463" s="20"/>
      <c r="BE463" s="20"/>
      <c r="BF463" s="20"/>
      <c r="BG463" s="20"/>
      <c r="BH463" s="20"/>
      <c r="BI463" s="20"/>
      <c r="BJ463" s="20"/>
      <c r="BK463" s="20"/>
      <c r="BL463" s="20"/>
    </row>
    <row r="464" spans="1:64" x14ac:dyDescent="0.2">
      <c r="A464" s="32"/>
      <c r="B464" s="33"/>
      <c r="C464" s="33"/>
      <c r="D464" s="33"/>
      <c r="E464" s="20"/>
      <c r="F464" s="32"/>
      <c r="AO464" s="20"/>
      <c r="AP464" s="20"/>
      <c r="AQ464" s="20"/>
      <c r="AR464" s="20"/>
      <c r="AS464" s="20"/>
      <c r="AT464" s="20"/>
      <c r="AU464" s="20"/>
      <c r="AV464" s="20"/>
      <c r="AW464" s="20"/>
      <c r="AX464" s="20"/>
      <c r="AY464" s="20"/>
      <c r="AZ464" s="20"/>
      <c r="BA464" s="20"/>
      <c r="BB464" s="20"/>
      <c r="BC464" s="20"/>
      <c r="BD464" s="20"/>
      <c r="BE464" s="20"/>
      <c r="BF464" s="20"/>
      <c r="BG464" s="20"/>
      <c r="BH464" s="20"/>
      <c r="BI464" s="20"/>
      <c r="BJ464" s="20"/>
      <c r="BK464" s="20"/>
      <c r="BL464" s="20"/>
    </row>
    <row r="465" spans="1:64" x14ac:dyDescent="0.2">
      <c r="A465" s="32"/>
      <c r="B465" s="33"/>
      <c r="C465" s="33"/>
      <c r="D465" s="33"/>
      <c r="E465" s="20"/>
      <c r="F465" s="32"/>
      <c r="AO465" s="20"/>
      <c r="AP465" s="20"/>
      <c r="AQ465" s="20"/>
      <c r="AR465" s="20"/>
      <c r="AS465" s="20"/>
      <c r="AT465" s="20"/>
      <c r="AU465" s="20"/>
      <c r="AV465" s="20"/>
      <c r="AW465" s="20"/>
      <c r="AX465" s="20"/>
      <c r="AY465" s="20"/>
      <c r="AZ465" s="20"/>
      <c r="BA465" s="20"/>
      <c r="BB465" s="20"/>
      <c r="BC465" s="20"/>
      <c r="BD465" s="20"/>
      <c r="BE465" s="20"/>
      <c r="BF465" s="20"/>
      <c r="BG465" s="20"/>
      <c r="BH465" s="20"/>
      <c r="BI465" s="20"/>
      <c r="BJ465" s="20"/>
      <c r="BK465" s="20"/>
      <c r="BL465" s="20"/>
    </row>
    <row r="466" spans="1:64" x14ac:dyDescent="0.2">
      <c r="A466" s="32"/>
      <c r="B466" s="33"/>
      <c r="C466" s="33"/>
      <c r="D466" s="33"/>
      <c r="E466" s="20"/>
      <c r="F466" s="32"/>
      <c r="AO466" s="20"/>
      <c r="AP466" s="20"/>
      <c r="AQ466" s="20"/>
      <c r="AR466" s="20"/>
      <c r="AS466" s="20"/>
      <c r="AT466" s="20"/>
      <c r="AU466" s="20"/>
      <c r="AV466" s="20"/>
      <c r="AW466" s="20"/>
      <c r="AX466" s="20"/>
      <c r="AY466" s="20"/>
      <c r="AZ466" s="20"/>
      <c r="BA466" s="20"/>
      <c r="BB466" s="20"/>
      <c r="BC466" s="20"/>
      <c r="BD466" s="20"/>
      <c r="BE466" s="20"/>
      <c r="BF466" s="20"/>
      <c r="BG466" s="20"/>
      <c r="BH466" s="20"/>
      <c r="BI466" s="20"/>
      <c r="BJ466" s="20"/>
      <c r="BK466" s="20"/>
      <c r="BL466" s="20"/>
    </row>
    <row r="467" spans="1:64" x14ac:dyDescent="0.2">
      <c r="A467" s="32"/>
      <c r="B467" s="33"/>
      <c r="C467" s="33"/>
      <c r="D467" s="33"/>
      <c r="E467" s="20"/>
      <c r="F467" s="32"/>
      <c r="AO467" s="20"/>
      <c r="AP467" s="20"/>
      <c r="AQ467" s="20"/>
      <c r="AR467" s="20"/>
      <c r="AS467" s="20"/>
      <c r="AT467" s="20"/>
      <c r="AU467" s="20"/>
      <c r="AV467" s="20"/>
      <c r="AW467" s="20"/>
      <c r="AX467" s="20"/>
      <c r="AY467" s="20"/>
      <c r="AZ467" s="20"/>
      <c r="BA467" s="20"/>
      <c r="BB467" s="20"/>
      <c r="BC467" s="20"/>
      <c r="BD467" s="20"/>
      <c r="BE467" s="20"/>
      <c r="BF467" s="20"/>
      <c r="BG467" s="20"/>
      <c r="BH467" s="20"/>
      <c r="BI467" s="20"/>
      <c r="BJ467" s="20"/>
      <c r="BK467" s="20"/>
      <c r="BL467" s="20"/>
    </row>
    <row r="468" spans="1:64" x14ac:dyDescent="0.2">
      <c r="A468" s="32"/>
      <c r="B468" s="33"/>
      <c r="C468" s="33"/>
      <c r="D468" s="33"/>
      <c r="E468" s="20"/>
      <c r="F468" s="32"/>
      <c r="AO468" s="20"/>
      <c r="AP468" s="20"/>
      <c r="AQ468" s="20"/>
      <c r="AR468" s="20"/>
      <c r="AS468" s="20"/>
      <c r="AT468" s="20"/>
      <c r="AU468" s="20"/>
      <c r="AV468" s="20"/>
      <c r="AW468" s="20"/>
      <c r="AX468" s="20"/>
      <c r="AY468" s="20"/>
      <c r="AZ468" s="20"/>
      <c r="BA468" s="20"/>
      <c r="BB468" s="20"/>
      <c r="BC468" s="20"/>
      <c r="BD468" s="20"/>
      <c r="BE468" s="20"/>
      <c r="BF468" s="20"/>
      <c r="BG468" s="20"/>
      <c r="BH468" s="20"/>
      <c r="BI468" s="20"/>
      <c r="BJ468" s="20"/>
      <c r="BK468" s="20"/>
      <c r="BL468" s="20"/>
    </row>
    <row r="469" spans="1:64" x14ac:dyDescent="0.2">
      <c r="A469" s="32"/>
      <c r="B469" s="33"/>
      <c r="C469" s="33"/>
      <c r="D469" s="33"/>
      <c r="E469" s="20"/>
      <c r="F469" s="32"/>
      <c r="AO469" s="20"/>
      <c r="AP469" s="20"/>
      <c r="AQ469" s="20"/>
      <c r="AR469" s="20"/>
      <c r="AS469" s="20"/>
      <c r="AT469" s="20"/>
      <c r="AU469" s="20"/>
      <c r="AV469" s="20"/>
      <c r="AW469" s="20"/>
      <c r="AX469" s="20"/>
      <c r="AY469" s="20"/>
      <c r="AZ469" s="20"/>
      <c r="BA469" s="20"/>
      <c r="BB469" s="20"/>
      <c r="BC469" s="20"/>
      <c r="BD469" s="20"/>
      <c r="BE469" s="20"/>
      <c r="BF469" s="20"/>
      <c r="BG469" s="20"/>
      <c r="BH469" s="20"/>
      <c r="BI469" s="20"/>
      <c r="BJ469" s="20"/>
      <c r="BK469" s="20"/>
      <c r="BL469" s="20"/>
    </row>
    <row r="470" spans="1:64" x14ac:dyDescent="0.2">
      <c r="A470" s="32"/>
      <c r="B470" s="33"/>
      <c r="C470" s="33"/>
      <c r="D470" s="33"/>
      <c r="E470" s="20"/>
      <c r="F470" s="32"/>
      <c r="AO470" s="20"/>
      <c r="AP470" s="20"/>
      <c r="AQ470" s="20"/>
      <c r="AR470" s="20"/>
      <c r="AS470" s="20"/>
      <c r="AT470" s="20"/>
      <c r="AU470" s="20"/>
      <c r="AV470" s="20"/>
      <c r="AW470" s="20"/>
      <c r="AX470" s="20"/>
      <c r="AY470" s="20"/>
      <c r="AZ470" s="20"/>
      <c r="BA470" s="20"/>
      <c r="BB470" s="20"/>
      <c r="BC470" s="20"/>
      <c r="BD470" s="20"/>
      <c r="BE470" s="20"/>
      <c r="BF470" s="20"/>
      <c r="BG470" s="20"/>
      <c r="BH470" s="20"/>
      <c r="BI470" s="20"/>
      <c r="BJ470" s="20"/>
      <c r="BK470" s="20"/>
      <c r="BL470" s="20"/>
    </row>
    <row r="471" spans="1:64" x14ac:dyDescent="0.2">
      <c r="A471" s="32"/>
      <c r="B471" s="33"/>
      <c r="C471" s="33"/>
      <c r="D471" s="33"/>
      <c r="E471" s="20"/>
      <c r="F471" s="32"/>
      <c r="AO471" s="20"/>
      <c r="AP471" s="20"/>
      <c r="AQ471" s="20"/>
      <c r="AR471" s="20"/>
      <c r="AS471" s="20"/>
      <c r="AT471" s="20"/>
      <c r="AU471" s="20"/>
      <c r="AV471" s="20"/>
      <c r="AW471" s="20"/>
      <c r="AX471" s="20"/>
      <c r="AY471" s="20"/>
      <c r="AZ471" s="20"/>
      <c r="BA471" s="20"/>
      <c r="BB471" s="20"/>
      <c r="BC471" s="20"/>
      <c r="BD471" s="20"/>
      <c r="BE471" s="20"/>
      <c r="BF471" s="20"/>
      <c r="BG471" s="20"/>
      <c r="BH471" s="20"/>
      <c r="BI471" s="20"/>
      <c r="BJ471" s="20"/>
      <c r="BK471" s="20"/>
      <c r="BL471" s="20"/>
    </row>
    <row r="472" spans="1:64" x14ac:dyDescent="0.2">
      <c r="A472" s="32"/>
      <c r="B472" s="33"/>
      <c r="C472" s="33"/>
      <c r="D472" s="33"/>
      <c r="E472" s="20"/>
      <c r="F472" s="32"/>
      <c r="AO472" s="20"/>
      <c r="AP472" s="20"/>
      <c r="AQ472" s="20"/>
      <c r="AR472" s="20"/>
      <c r="AS472" s="20"/>
      <c r="AT472" s="20"/>
      <c r="AU472" s="20"/>
      <c r="AV472" s="20"/>
      <c r="AW472" s="20"/>
      <c r="AX472" s="20"/>
      <c r="AY472" s="20"/>
      <c r="AZ472" s="20"/>
      <c r="BA472" s="20"/>
      <c r="BB472" s="20"/>
      <c r="BC472" s="20"/>
      <c r="BD472" s="20"/>
      <c r="BE472" s="20"/>
      <c r="BF472" s="20"/>
      <c r="BG472" s="20"/>
      <c r="BH472" s="20"/>
      <c r="BI472" s="20"/>
      <c r="BJ472" s="20"/>
      <c r="BK472" s="20"/>
      <c r="BL472" s="20"/>
    </row>
    <row r="473" spans="1:64" x14ac:dyDescent="0.2">
      <c r="A473" s="32"/>
      <c r="B473" s="33"/>
      <c r="C473" s="33"/>
      <c r="D473" s="33"/>
      <c r="E473" s="20"/>
      <c r="F473" s="32"/>
      <c r="AO473" s="20"/>
      <c r="AP473" s="20"/>
      <c r="AQ473" s="20"/>
      <c r="AR473" s="20"/>
      <c r="AS473" s="20"/>
      <c r="AT473" s="20"/>
      <c r="AU473" s="20"/>
      <c r="AV473" s="20"/>
      <c r="AW473" s="20"/>
      <c r="AX473" s="20"/>
      <c r="AY473" s="20"/>
      <c r="AZ473" s="20"/>
      <c r="BA473" s="20"/>
      <c r="BB473" s="20"/>
      <c r="BC473" s="20"/>
      <c r="BD473" s="20"/>
      <c r="BE473" s="20"/>
      <c r="BF473" s="20"/>
      <c r="BG473" s="20"/>
      <c r="BH473" s="20"/>
      <c r="BI473" s="20"/>
      <c r="BJ473" s="20"/>
      <c r="BK473" s="20"/>
      <c r="BL473" s="20"/>
    </row>
    <row r="474" spans="1:64" x14ac:dyDescent="0.2">
      <c r="A474" s="32"/>
      <c r="B474" s="33"/>
      <c r="C474" s="33"/>
      <c r="D474" s="33"/>
      <c r="E474" s="20"/>
      <c r="F474" s="32"/>
      <c r="AO474" s="20"/>
      <c r="AP474" s="20"/>
      <c r="AQ474" s="20"/>
      <c r="AR474" s="20"/>
      <c r="AS474" s="20"/>
      <c r="AT474" s="20"/>
      <c r="AU474" s="20"/>
      <c r="AV474" s="20"/>
      <c r="AW474" s="20"/>
      <c r="AX474" s="20"/>
      <c r="AY474" s="20"/>
      <c r="AZ474" s="20"/>
      <c r="BA474" s="20"/>
      <c r="BB474" s="20"/>
      <c r="BC474" s="20"/>
      <c r="BD474" s="20"/>
      <c r="BE474" s="20"/>
      <c r="BF474" s="20"/>
      <c r="BG474" s="20"/>
      <c r="BH474" s="20"/>
      <c r="BI474" s="20"/>
      <c r="BJ474" s="20"/>
      <c r="BK474" s="20"/>
      <c r="BL474" s="20"/>
    </row>
    <row r="475" spans="1:64" x14ac:dyDescent="0.2">
      <c r="A475" s="32"/>
      <c r="B475" s="33"/>
      <c r="C475" s="33"/>
      <c r="D475" s="33"/>
      <c r="E475" s="20"/>
      <c r="F475" s="32"/>
      <c r="AO475" s="20"/>
      <c r="AP475" s="20"/>
      <c r="AQ475" s="20"/>
      <c r="AR475" s="20"/>
      <c r="AS475" s="20"/>
      <c r="AT475" s="20"/>
      <c r="AU475" s="20"/>
      <c r="AV475" s="20"/>
      <c r="AW475" s="20"/>
      <c r="AX475" s="20"/>
      <c r="AY475" s="20"/>
      <c r="AZ475" s="20"/>
      <c r="BA475" s="20"/>
      <c r="BB475" s="20"/>
      <c r="BC475" s="20"/>
      <c r="BD475" s="20"/>
      <c r="BE475" s="20"/>
      <c r="BF475" s="20"/>
      <c r="BG475" s="20"/>
      <c r="BH475" s="20"/>
      <c r="BI475" s="20"/>
      <c r="BJ475" s="20"/>
      <c r="BK475" s="20"/>
      <c r="BL475" s="20"/>
    </row>
    <row r="476" spans="1:64" x14ac:dyDescent="0.2">
      <c r="A476" s="32"/>
      <c r="B476" s="33"/>
      <c r="C476" s="33"/>
      <c r="D476" s="33"/>
      <c r="E476" s="20"/>
      <c r="F476" s="32"/>
      <c r="AO476" s="20"/>
      <c r="AP476" s="20"/>
      <c r="AQ476" s="20"/>
      <c r="AR476" s="20"/>
      <c r="AS476" s="20"/>
      <c r="AT476" s="20"/>
      <c r="AU476" s="20"/>
      <c r="AV476" s="20"/>
      <c r="AW476" s="20"/>
      <c r="AX476" s="20"/>
      <c r="AY476" s="20"/>
      <c r="AZ476" s="20"/>
      <c r="BA476" s="20"/>
      <c r="BB476" s="20"/>
      <c r="BC476" s="20"/>
      <c r="BD476" s="20"/>
      <c r="BE476" s="20"/>
      <c r="BF476" s="20"/>
      <c r="BG476" s="20"/>
      <c r="BH476" s="20"/>
      <c r="BI476" s="20"/>
      <c r="BJ476" s="20"/>
      <c r="BK476" s="20"/>
      <c r="BL476" s="20"/>
    </row>
    <row r="477" spans="1:64" x14ac:dyDescent="0.2">
      <c r="A477" s="32"/>
      <c r="B477" s="33"/>
      <c r="C477" s="33"/>
      <c r="D477" s="33"/>
      <c r="E477" s="20"/>
      <c r="F477" s="32"/>
      <c r="AO477" s="20"/>
      <c r="AP477" s="20"/>
      <c r="AQ477" s="20"/>
      <c r="AR477" s="20"/>
      <c r="AS477" s="20"/>
      <c r="AT477" s="20"/>
      <c r="AU477" s="20"/>
      <c r="AV477" s="20"/>
      <c r="AW477" s="20"/>
      <c r="AX477" s="20"/>
      <c r="AY477" s="20"/>
      <c r="AZ477" s="20"/>
      <c r="BA477" s="20"/>
      <c r="BB477" s="20"/>
      <c r="BC477" s="20"/>
      <c r="BD477" s="20"/>
      <c r="BE477" s="20"/>
      <c r="BF477" s="20"/>
      <c r="BG477" s="20"/>
      <c r="BH477" s="20"/>
      <c r="BI477" s="20"/>
      <c r="BJ477" s="20"/>
      <c r="BK477" s="20"/>
      <c r="BL477" s="20"/>
    </row>
    <row r="478" spans="1:64" x14ac:dyDescent="0.2">
      <c r="A478" s="32"/>
      <c r="B478" s="33"/>
      <c r="C478" s="33"/>
      <c r="D478" s="33"/>
      <c r="E478" s="20"/>
      <c r="F478" s="32"/>
      <c r="AO478" s="20"/>
      <c r="AP478" s="20"/>
      <c r="AQ478" s="20"/>
      <c r="AR478" s="20"/>
      <c r="AS478" s="20"/>
      <c r="AT478" s="20"/>
      <c r="AU478" s="20"/>
      <c r="AV478" s="20"/>
      <c r="AW478" s="20"/>
      <c r="AX478" s="20"/>
      <c r="AY478" s="20"/>
      <c r="AZ478" s="20"/>
      <c r="BA478" s="20"/>
      <c r="BB478" s="20"/>
      <c r="BC478" s="20"/>
      <c r="BD478" s="20"/>
      <c r="BE478" s="20"/>
      <c r="BF478" s="20"/>
      <c r="BG478" s="20"/>
      <c r="BH478" s="20"/>
      <c r="BI478" s="20"/>
      <c r="BJ478" s="20"/>
      <c r="BK478" s="20"/>
      <c r="BL478" s="20"/>
    </row>
    <row r="479" spans="1:64" x14ac:dyDescent="0.2">
      <c r="A479" s="32"/>
      <c r="B479" s="33"/>
      <c r="C479" s="33"/>
      <c r="D479" s="33"/>
      <c r="E479" s="20"/>
      <c r="F479" s="32"/>
      <c r="AO479" s="20"/>
      <c r="AP479" s="20"/>
      <c r="AQ479" s="20"/>
      <c r="AR479" s="20"/>
      <c r="AS479" s="20"/>
      <c r="AT479" s="20"/>
      <c r="AU479" s="20"/>
      <c r="AV479" s="20"/>
      <c r="AW479" s="20"/>
      <c r="AX479" s="20"/>
      <c r="AY479" s="20"/>
      <c r="AZ479" s="20"/>
      <c r="BA479" s="20"/>
      <c r="BB479" s="20"/>
      <c r="BC479" s="20"/>
      <c r="BD479" s="20"/>
      <c r="BE479" s="20"/>
      <c r="BF479" s="20"/>
      <c r="BG479" s="20"/>
      <c r="BH479" s="20"/>
      <c r="BI479" s="20"/>
      <c r="BJ479" s="20"/>
      <c r="BK479" s="20"/>
      <c r="BL479" s="20"/>
    </row>
    <row r="480" spans="1:64" x14ac:dyDescent="0.2">
      <c r="A480" s="32"/>
      <c r="B480" s="33"/>
      <c r="C480" s="33"/>
      <c r="D480" s="33"/>
      <c r="E480" s="20"/>
      <c r="F480" s="32"/>
      <c r="AO480" s="20"/>
      <c r="AP480" s="20"/>
      <c r="AQ480" s="20"/>
      <c r="AR480" s="20"/>
      <c r="AS480" s="20"/>
      <c r="AT480" s="20"/>
      <c r="AU480" s="20"/>
      <c r="AV480" s="20"/>
      <c r="AW480" s="20"/>
      <c r="AX480" s="20"/>
      <c r="AY480" s="20"/>
      <c r="AZ480" s="20"/>
      <c r="BA480" s="20"/>
      <c r="BB480" s="20"/>
      <c r="BC480" s="20"/>
      <c r="BD480" s="20"/>
      <c r="BE480" s="20"/>
      <c r="BF480" s="20"/>
      <c r="BG480" s="20"/>
      <c r="BH480" s="20"/>
      <c r="BI480" s="20"/>
      <c r="BJ480" s="20"/>
      <c r="BK480" s="20"/>
      <c r="BL480" s="20"/>
    </row>
    <row r="481" spans="1:64" x14ac:dyDescent="0.2">
      <c r="A481" s="32"/>
      <c r="B481" s="33"/>
      <c r="C481" s="33"/>
      <c r="D481" s="33"/>
      <c r="E481" s="20"/>
      <c r="F481" s="32"/>
      <c r="AO481" s="20"/>
      <c r="AP481" s="20"/>
      <c r="AQ481" s="20"/>
      <c r="AR481" s="20"/>
      <c r="AS481" s="20"/>
      <c r="AT481" s="20"/>
      <c r="AU481" s="20"/>
      <c r="AV481" s="20"/>
      <c r="AW481" s="20"/>
      <c r="AX481" s="20"/>
      <c r="AY481" s="20"/>
      <c r="AZ481" s="20"/>
      <c r="BA481" s="20"/>
      <c r="BB481" s="20"/>
      <c r="BC481" s="20"/>
      <c r="BD481" s="20"/>
      <c r="BE481" s="20"/>
      <c r="BF481" s="20"/>
      <c r="BG481" s="20"/>
      <c r="BH481" s="20"/>
      <c r="BI481" s="20"/>
      <c r="BJ481" s="20"/>
      <c r="BK481" s="20"/>
      <c r="BL481" s="20"/>
    </row>
    <row r="482" spans="1:64" x14ac:dyDescent="0.2">
      <c r="A482" s="32"/>
      <c r="B482" s="33"/>
      <c r="C482" s="33"/>
      <c r="D482" s="33"/>
      <c r="E482" s="20"/>
      <c r="F482" s="32"/>
      <c r="AO482" s="20"/>
      <c r="AP482" s="20"/>
      <c r="AQ482" s="20"/>
      <c r="AR482" s="20"/>
      <c r="AS482" s="20"/>
      <c r="AT482" s="20"/>
      <c r="AU482" s="20"/>
      <c r="AV482" s="20"/>
      <c r="AW482" s="20"/>
      <c r="AX482" s="20"/>
      <c r="AY482" s="20"/>
      <c r="AZ482" s="20"/>
      <c r="BA482" s="20"/>
      <c r="BB482" s="20"/>
      <c r="BC482" s="20"/>
      <c r="BD482" s="20"/>
      <c r="BE482" s="20"/>
      <c r="BF482" s="20"/>
      <c r="BG482" s="20"/>
      <c r="BH482" s="20"/>
      <c r="BI482" s="20"/>
      <c r="BJ482" s="20"/>
      <c r="BK482" s="20"/>
      <c r="BL482" s="20"/>
    </row>
    <row r="483" spans="1:64" x14ac:dyDescent="0.2">
      <c r="A483" s="32"/>
      <c r="B483" s="33"/>
      <c r="C483" s="33"/>
      <c r="D483" s="33"/>
      <c r="E483" s="20"/>
      <c r="F483" s="32"/>
      <c r="AO483" s="20"/>
      <c r="AP483" s="20"/>
      <c r="AQ483" s="20"/>
      <c r="AR483" s="20"/>
      <c r="AS483" s="20"/>
      <c r="AT483" s="20"/>
      <c r="AU483" s="20"/>
      <c r="AV483" s="20"/>
      <c r="AW483" s="20"/>
      <c r="AX483" s="20"/>
      <c r="AY483" s="20"/>
      <c r="AZ483" s="20"/>
      <c r="BA483" s="20"/>
      <c r="BB483" s="20"/>
      <c r="BC483" s="20"/>
      <c r="BD483" s="20"/>
      <c r="BE483" s="20"/>
      <c r="BF483" s="20"/>
      <c r="BG483" s="20"/>
      <c r="BH483" s="20"/>
      <c r="BI483" s="20"/>
      <c r="BJ483" s="20"/>
      <c r="BK483" s="20"/>
      <c r="BL483" s="20"/>
    </row>
    <row r="484" spans="1:64" x14ac:dyDescent="0.2">
      <c r="A484" s="32"/>
      <c r="B484" s="33"/>
      <c r="C484" s="33"/>
      <c r="D484" s="33"/>
      <c r="E484" s="20"/>
      <c r="F484" s="32"/>
      <c r="AO484" s="20"/>
      <c r="AP484" s="20"/>
      <c r="AQ484" s="20"/>
      <c r="AR484" s="20"/>
      <c r="AS484" s="20"/>
      <c r="AT484" s="20"/>
      <c r="AU484" s="20"/>
      <c r="AV484" s="20"/>
      <c r="AW484" s="20"/>
      <c r="AX484" s="20"/>
      <c r="AY484" s="20"/>
      <c r="AZ484" s="20"/>
      <c r="BA484" s="20"/>
      <c r="BB484" s="20"/>
      <c r="BC484" s="20"/>
      <c r="BD484" s="20"/>
      <c r="BE484" s="20"/>
      <c r="BF484" s="20"/>
      <c r="BG484" s="20"/>
      <c r="BH484" s="20"/>
      <c r="BI484" s="20"/>
      <c r="BJ484" s="20"/>
      <c r="BK484" s="20"/>
      <c r="BL484" s="20"/>
    </row>
    <row r="485" spans="1:64" x14ac:dyDescent="0.2">
      <c r="A485" s="32"/>
      <c r="B485" s="33"/>
      <c r="C485" s="33"/>
      <c r="D485" s="33"/>
      <c r="E485" s="20"/>
      <c r="F485" s="32"/>
      <c r="AO485" s="20"/>
      <c r="AP485" s="20"/>
      <c r="AQ485" s="20"/>
      <c r="AR485" s="20"/>
      <c r="AS485" s="20"/>
      <c r="AT485" s="20"/>
      <c r="AU485" s="20"/>
      <c r="AV485" s="20"/>
      <c r="AW485" s="20"/>
      <c r="AX485" s="20"/>
      <c r="AY485" s="20"/>
      <c r="AZ485" s="20"/>
      <c r="BA485" s="20"/>
      <c r="BB485" s="20"/>
      <c r="BC485" s="20"/>
      <c r="BD485" s="20"/>
      <c r="BE485" s="20"/>
      <c r="BF485" s="20"/>
      <c r="BG485" s="20"/>
      <c r="BH485" s="20"/>
      <c r="BI485" s="20"/>
      <c r="BJ485" s="20"/>
      <c r="BK485" s="20"/>
      <c r="BL485" s="20"/>
    </row>
    <row r="486" spans="1:64" x14ac:dyDescent="0.2">
      <c r="A486" s="32"/>
      <c r="B486" s="33"/>
      <c r="C486" s="33"/>
      <c r="D486" s="33"/>
      <c r="E486" s="20"/>
      <c r="F486" s="32"/>
      <c r="AO486" s="20"/>
      <c r="AP486" s="20"/>
      <c r="AQ486" s="20"/>
      <c r="AR486" s="20"/>
      <c r="AS486" s="20"/>
      <c r="AT486" s="20"/>
      <c r="AU486" s="20"/>
      <c r="AV486" s="20"/>
      <c r="AW486" s="20"/>
      <c r="AX486" s="20"/>
      <c r="AY486" s="20"/>
      <c r="AZ486" s="20"/>
      <c r="BA486" s="20"/>
      <c r="BB486" s="20"/>
      <c r="BC486" s="20"/>
      <c r="BD486" s="20"/>
      <c r="BE486" s="20"/>
      <c r="BF486" s="20"/>
      <c r="BG486" s="20"/>
      <c r="BH486" s="20"/>
      <c r="BI486" s="20"/>
      <c r="BJ486" s="20"/>
      <c r="BK486" s="20"/>
      <c r="BL486" s="20"/>
    </row>
    <row r="487" spans="1:64" x14ac:dyDescent="0.2">
      <c r="A487" s="32"/>
      <c r="B487" s="33"/>
      <c r="C487" s="33"/>
      <c r="D487" s="33"/>
      <c r="E487" s="20"/>
      <c r="F487" s="32"/>
      <c r="AO487" s="20"/>
      <c r="AP487" s="20"/>
      <c r="AQ487" s="20"/>
      <c r="AR487" s="20"/>
      <c r="AS487" s="20"/>
      <c r="AT487" s="20"/>
      <c r="AU487" s="20"/>
      <c r="AV487" s="20"/>
      <c r="AW487" s="20"/>
      <c r="AX487" s="20"/>
      <c r="AY487" s="20"/>
      <c r="AZ487" s="20"/>
      <c r="BA487" s="20"/>
      <c r="BB487" s="20"/>
      <c r="BC487" s="20"/>
      <c r="BD487" s="20"/>
      <c r="BE487" s="20"/>
      <c r="BF487" s="20"/>
      <c r="BG487" s="20"/>
      <c r="BH487" s="20"/>
      <c r="BI487" s="20"/>
      <c r="BJ487" s="20"/>
      <c r="BK487" s="20"/>
      <c r="BL487" s="20"/>
    </row>
    <row r="488" spans="1:64" x14ac:dyDescent="0.2">
      <c r="A488" s="32"/>
      <c r="B488" s="33"/>
      <c r="C488" s="33"/>
      <c r="D488" s="33"/>
      <c r="E488" s="20"/>
      <c r="F488" s="32"/>
      <c r="AO488" s="20"/>
      <c r="AP488" s="20"/>
      <c r="AQ488" s="20"/>
      <c r="AR488" s="20"/>
      <c r="AS488" s="20"/>
      <c r="AT488" s="20"/>
      <c r="AU488" s="20"/>
      <c r="AV488" s="20"/>
      <c r="AW488" s="20"/>
      <c r="AX488" s="20"/>
      <c r="AY488" s="20"/>
      <c r="AZ488" s="20"/>
      <c r="BA488" s="20"/>
      <c r="BB488" s="20"/>
      <c r="BC488" s="20"/>
      <c r="BD488" s="20"/>
      <c r="BE488" s="20"/>
      <c r="BF488" s="20"/>
      <c r="BG488" s="20"/>
      <c r="BH488" s="20"/>
      <c r="BI488" s="20"/>
      <c r="BJ488" s="20"/>
      <c r="BK488" s="20"/>
      <c r="BL488" s="20"/>
    </row>
    <row r="489" spans="1:64" x14ac:dyDescent="0.2">
      <c r="A489" s="32"/>
      <c r="B489" s="33"/>
      <c r="C489" s="33"/>
      <c r="D489" s="33"/>
      <c r="E489" s="20"/>
      <c r="F489" s="32"/>
      <c r="AO489" s="20"/>
      <c r="AP489" s="20"/>
      <c r="AQ489" s="20"/>
      <c r="AR489" s="20"/>
      <c r="AS489" s="20"/>
      <c r="AT489" s="20"/>
      <c r="AU489" s="20"/>
      <c r="AV489" s="20"/>
      <c r="AW489" s="20"/>
      <c r="AX489" s="20"/>
      <c r="AY489" s="20"/>
      <c r="AZ489" s="20"/>
      <c r="BA489" s="20"/>
      <c r="BB489" s="20"/>
      <c r="BC489" s="20"/>
      <c r="BD489" s="20"/>
      <c r="BE489" s="20"/>
      <c r="BF489" s="20"/>
      <c r="BG489" s="20"/>
      <c r="BH489" s="20"/>
      <c r="BI489" s="20"/>
      <c r="BJ489" s="20"/>
      <c r="BK489" s="20"/>
      <c r="BL489" s="20"/>
    </row>
    <row r="490" spans="1:64" x14ac:dyDescent="0.2">
      <c r="A490" s="32"/>
      <c r="B490" s="33"/>
      <c r="C490" s="33"/>
      <c r="D490" s="33"/>
      <c r="E490" s="20"/>
      <c r="F490" s="32"/>
      <c r="AO490" s="20"/>
      <c r="AP490" s="20"/>
      <c r="AQ490" s="20"/>
      <c r="AR490" s="20"/>
      <c r="AS490" s="20"/>
      <c r="AT490" s="20"/>
      <c r="AU490" s="20"/>
      <c r="AV490" s="20"/>
      <c r="AW490" s="20"/>
      <c r="AX490" s="20"/>
      <c r="AY490" s="20"/>
      <c r="AZ490" s="20"/>
      <c r="BA490" s="20"/>
      <c r="BB490" s="20"/>
      <c r="BC490" s="20"/>
      <c r="BD490" s="20"/>
      <c r="BE490" s="20"/>
      <c r="BF490" s="20"/>
      <c r="BG490" s="20"/>
      <c r="BH490" s="20"/>
      <c r="BI490" s="20"/>
      <c r="BJ490" s="20"/>
      <c r="BK490" s="20"/>
      <c r="BL490" s="20"/>
    </row>
    <row r="491" spans="1:64" x14ac:dyDescent="0.2">
      <c r="A491" s="32"/>
      <c r="B491" s="33"/>
      <c r="C491" s="33"/>
      <c r="D491" s="33"/>
      <c r="E491" s="20"/>
      <c r="F491" s="32"/>
      <c r="AO491" s="20"/>
      <c r="AP491" s="20"/>
      <c r="AQ491" s="20"/>
      <c r="AR491" s="20"/>
      <c r="AS491" s="20"/>
      <c r="AT491" s="20"/>
      <c r="AU491" s="20"/>
      <c r="AV491" s="20"/>
      <c r="AW491" s="20"/>
      <c r="AX491" s="20"/>
      <c r="AY491" s="20"/>
      <c r="AZ491" s="20"/>
      <c r="BA491" s="20"/>
      <c r="BB491" s="20"/>
      <c r="BC491" s="20"/>
      <c r="BD491" s="20"/>
      <c r="BE491" s="20"/>
      <c r="BF491" s="20"/>
      <c r="BG491" s="20"/>
      <c r="BH491" s="20"/>
      <c r="BI491" s="20"/>
      <c r="BJ491" s="20"/>
      <c r="BK491" s="20"/>
      <c r="BL491" s="20"/>
    </row>
    <row r="492" spans="1:64" x14ac:dyDescent="0.2">
      <c r="A492" s="32"/>
      <c r="B492" s="33"/>
      <c r="C492" s="33"/>
      <c r="D492" s="33"/>
      <c r="E492" s="20"/>
      <c r="F492" s="32"/>
      <c r="AO492" s="20"/>
      <c r="AP492" s="20"/>
      <c r="AQ492" s="20"/>
      <c r="AR492" s="20"/>
      <c r="AS492" s="20"/>
      <c r="AT492" s="20"/>
      <c r="AU492" s="20"/>
      <c r="AV492" s="20"/>
      <c r="AW492" s="20"/>
      <c r="AX492" s="20"/>
      <c r="AY492" s="20"/>
      <c r="AZ492" s="20"/>
      <c r="BA492" s="20"/>
      <c r="BB492" s="20"/>
      <c r="BC492" s="20"/>
      <c r="BD492" s="20"/>
      <c r="BE492" s="20"/>
      <c r="BF492" s="20"/>
      <c r="BG492" s="20"/>
      <c r="BH492" s="20"/>
      <c r="BI492" s="20"/>
      <c r="BJ492" s="20"/>
      <c r="BK492" s="20"/>
      <c r="BL492" s="20"/>
    </row>
    <row r="493" spans="1:64" x14ac:dyDescent="0.2">
      <c r="A493" s="32"/>
      <c r="B493" s="33"/>
      <c r="C493" s="33"/>
      <c r="D493" s="33"/>
      <c r="E493" s="20"/>
      <c r="F493" s="32"/>
      <c r="AO493" s="20"/>
      <c r="AP493" s="20"/>
      <c r="AQ493" s="20"/>
      <c r="AR493" s="20"/>
      <c r="AS493" s="20"/>
      <c r="AT493" s="20"/>
      <c r="AU493" s="20"/>
      <c r="AV493" s="20"/>
      <c r="AW493" s="20"/>
      <c r="AX493" s="20"/>
      <c r="AY493" s="20"/>
      <c r="AZ493" s="20"/>
      <c r="BA493" s="20"/>
      <c r="BB493" s="20"/>
      <c r="BC493" s="20"/>
      <c r="BD493" s="20"/>
      <c r="BE493" s="20"/>
      <c r="BF493" s="20"/>
      <c r="BG493" s="20"/>
      <c r="BH493" s="20"/>
      <c r="BI493" s="20"/>
      <c r="BJ493" s="20"/>
      <c r="BK493" s="20"/>
      <c r="BL493" s="20"/>
    </row>
    <row r="494" spans="1:64" x14ac:dyDescent="0.2">
      <c r="A494" s="32"/>
      <c r="B494" s="33"/>
      <c r="C494" s="33"/>
      <c r="D494" s="33"/>
      <c r="E494" s="20"/>
      <c r="F494" s="32"/>
      <c r="AO494" s="20"/>
      <c r="AP494" s="20"/>
      <c r="AQ494" s="20"/>
      <c r="AR494" s="20"/>
      <c r="AS494" s="20"/>
      <c r="AT494" s="20"/>
      <c r="AU494" s="20"/>
      <c r="AV494" s="20"/>
      <c r="AW494" s="20"/>
      <c r="AX494" s="20"/>
      <c r="AY494" s="20"/>
      <c r="AZ494" s="20"/>
      <c r="BA494" s="20"/>
      <c r="BB494" s="20"/>
      <c r="BC494" s="20"/>
      <c r="BD494" s="20"/>
      <c r="BE494" s="20"/>
      <c r="BF494" s="20"/>
      <c r="BG494" s="20"/>
      <c r="BH494" s="20"/>
      <c r="BI494" s="20"/>
      <c r="BJ494" s="20"/>
      <c r="BK494" s="20"/>
      <c r="BL494" s="20"/>
    </row>
    <row r="495" spans="1:64" x14ac:dyDescent="0.2">
      <c r="A495" s="32"/>
      <c r="B495" s="33"/>
      <c r="C495" s="33"/>
      <c r="D495" s="33"/>
      <c r="E495" s="20"/>
      <c r="F495" s="32"/>
      <c r="AO495" s="20"/>
      <c r="AP495" s="20"/>
      <c r="AQ495" s="20"/>
      <c r="AR495" s="20"/>
      <c r="AS495" s="20"/>
      <c r="AT495" s="20"/>
      <c r="AU495" s="20"/>
      <c r="AV495" s="20"/>
      <c r="AW495" s="20"/>
      <c r="AX495" s="20"/>
      <c r="AY495" s="20"/>
      <c r="AZ495" s="20"/>
      <c r="BA495" s="20"/>
      <c r="BB495" s="20"/>
      <c r="BC495" s="20"/>
      <c r="BD495" s="20"/>
      <c r="BE495" s="20"/>
      <c r="BF495" s="20"/>
      <c r="BG495" s="20"/>
      <c r="BH495" s="20"/>
      <c r="BI495" s="20"/>
      <c r="BJ495" s="20"/>
      <c r="BK495" s="20"/>
      <c r="BL495" s="20"/>
    </row>
    <row r="496" spans="1:64" x14ac:dyDescent="0.2">
      <c r="A496" s="32"/>
      <c r="B496" s="33"/>
      <c r="C496" s="33"/>
      <c r="D496" s="33"/>
      <c r="E496" s="20"/>
      <c r="F496" s="32"/>
      <c r="AO496" s="20"/>
      <c r="AP496" s="20"/>
      <c r="AQ496" s="20"/>
      <c r="AR496" s="20"/>
      <c r="AS496" s="20"/>
      <c r="AT496" s="20"/>
      <c r="AU496" s="20"/>
      <c r="AV496" s="20"/>
      <c r="AW496" s="20"/>
      <c r="AX496" s="20"/>
      <c r="AY496" s="20"/>
      <c r="AZ496" s="20"/>
      <c r="BA496" s="20"/>
      <c r="BB496" s="20"/>
      <c r="BC496" s="20"/>
      <c r="BD496" s="20"/>
      <c r="BE496" s="20"/>
      <c r="BF496" s="20"/>
      <c r="BG496" s="20"/>
      <c r="BH496" s="20"/>
      <c r="BI496" s="20"/>
      <c r="BJ496" s="20"/>
      <c r="BK496" s="20"/>
      <c r="BL496" s="20"/>
    </row>
    <row r="497" spans="1:64" x14ac:dyDescent="0.2">
      <c r="A497" s="32"/>
      <c r="B497" s="33"/>
      <c r="C497" s="33"/>
      <c r="D497" s="33"/>
      <c r="E497" s="20"/>
      <c r="F497" s="32"/>
      <c r="AO497" s="20"/>
      <c r="AP497" s="20"/>
      <c r="AQ497" s="20"/>
      <c r="AR497" s="20"/>
      <c r="AS497" s="20"/>
      <c r="AT497" s="20"/>
      <c r="AU497" s="20"/>
      <c r="AV497" s="20"/>
      <c r="AW497" s="20"/>
      <c r="AX497" s="20"/>
      <c r="AY497" s="20"/>
      <c r="AZ497" s="20"/>
      <c r="BA497" s="20"/>
      <c r="BB497" s="20"/>
      <c r="BC497" s="20"/>
      <c r="BD497" s="20"/>
      <c r="BE497" s="20"/>
      <c r="BF497" s="20"/>
      <c r="BG497" s="20"/>
      <c r="BH497" s="20"/>
      <c r="BI497" s="20"/>
      <c r="BJ497" s="20"/>
      <c r="BK497" s="20"/>
      <c r="BL497" s="20"/>
    </row>
    <row r="498" spans="1:64" x14ac:dyDescent="0.2">
      <c r="A498" s="32"/>
      <c r="B498" s="33"/>
      <c r="C498" s="33"/>
      <c r="D498" s="33"/>
      <c r="E498" s="20"/>
      <c r="F498" s="32"/>
      <c r="AO498" s="20"/>
      <c r="AP498" s="20"/>
      <c r="AQ498" s="20"/>
      <c r="AR498" s="20"/>
      <c r="AS498" s="20"/>
      <c r="AT498" s="20"/>
      <c r="AU498" s="20"/>
      <c r="AV498" s="20"/>
      <c r="AW498" s="20"/>
      <c r="AX498" s="20"/>
      <c r="AY498" s="20"/>
      <c r="AZ498" s="20"/>
      <c r="BA498" s="20"/>
      <c r="BB498" s="20"/>
      <c r="BC498" s="20"/>
      <c r="BD498" s="20"/>
      <c r="BE498" s="20"/>
      <c r="BF498" s="20"/>
      <c r="BG498" s="20"/>
      <c r="BH498" s="20"/>
      <c r="BI498" s="20"/>
      <c r="BJ498" s="20"/>
      <c r="BK498" s="20"/>
      <c r="BL498" s="20"/>
    </row>
    <row r="499" spans="1:64" x14ac:dyDescent="0.2">
      <c r="A499" s="32"/>
      <c r="B499" s="33"/>
      <c r="C499" s="33"/>
      <c r="D499" s="33"/>
      <c r="E499" s="20"/>
      <c r="F499" s="32"/>
      <c r="AO499" s="20"/>
      <c r="AP499" s="20"/>
      <c r="AQ499" s="20"/>
      <c r="AR499" s="20"/>
      <c r="AS499" s="20"/>
      <c r="AT499" s="20"/>
      <c r="AU499" s="20"/>
      <c r="AV499" s="20"/>
      <c r="AW499" s="20"/>
      <c r="AX499" s="20"/>
      <c r="AY499" s="20"/>
      <c r="AZ499" s="20"/>
      <c r="BA499" s="20"/>
      <c r="BB499" s="20"/>
      <c r="BC499" s="20"/>
      <c r="BD499" s="20"/>
      <c r="BE499" s="20"/>
      <c r="BF499" s="20"/>
      <c r="BG499" s="20"/>
      <c r="BH499" s="20"/>
      <c r="BI499" s="20"/>
      <c r="BJ499" s="20"/>
      <c r="BK499" s="20"/>
      <c r="BL499" s="20"/>
    </row>
    <row r="500" spans="1:64" x14ac:dyDescent="0.2">
      <c r="A500" s="32"/>
      <c r="B500" s="33"/>
      <c r="C500" s="33"/>
      <c r="D500" s="33"/>
      <c r="E500" s="20"/>
      <c r="F500" s="32"/>
      <c r="AO500" s="20"/>
      <c r="AP500" s="20"/>
      <c r="AQ500" s="20"/>
      <c r="AR500" s="20"/>
      <c r="AS500" s="20"/>
      <c r="AT500" s="20"/>
      <c r="AU500" s="20"/>
      <c r="AV500" s="20"/>
      <c r="AW500" s="20"/>
      <c r="AX500" s="20"/>
      <c r="AY500" s="20"/>
      <c r="AZ500" s="20"/>
      <c r="BA500" s="20"/>
      <c r="BB500" s="20"/>
      <c r="BC500" s="20"/>
      <c r="BD500" s="20"/>
      <c r="BE500" s="20"/>
      <c r="BF500" s="20"/>
      <c r="BG500" s="20"/>
      <c r="BH500" s="20"/>
      <c r="BI500" s="20"/>
      <c r="BJ500" s="20"/>
      <c r="BK500" s="20"/>
      <c r="BL500" s="20"/>
    </row>
    <row r="501" spans="1:64" x14ac:dyDescent="0.2">
      <c r="A501" s="32"/>
      <c r="B501" s="33"/>
      <c r="C501" s="33"/>
      <c r="D501" s="33"/>
      <c r="E501" s="20"/>
      <c r="F501" s="32"/>
      <c r="AO501" s="20"/>
      <c r="AP501" s="20"/>
      <c r="AQ501" s="20"/>
      <c r="AR501" s="20"/>
      <c r="AS501" s="20"/>
      <c r="AT501" s="20"/>
      <c r="AU501" s="20"/>
      <c r="AV501" s="20"/>
      <c r="AW501" s="20"/>
      <c r="AX501" s="20"/>
      <c r="AY501" s="20"/>
      <c r="AZ501" s="20"/>
      <c r="BA501" s="20"/>
      <c r="BB501" s="20"/>
      <c r="BC501" s="20"/>
      <c r="BD501" s="20"/>
      <c r="BE501" s="20"/>
      <c r="BF501" s="20"/>
      <c r="BG501" s="20"/>
      <c r="BH501" s="20"/>
      <c r="BI501" s="20"/>
      <c r="BJ501" s="20"/>
      <c r="BK501" s="20"/>
      <c r="BL501" s="20"/>
    </row>
    <row r="502" spans="1:64" x14ac:dyDescent="0.2">
      <c r="A502" s="32"/>
      <c r="B502" s="33"/>
      <c r="C502" s="33"/>
      <c r="D502" s="33"/>
      <c r="E502" s="20"/>
      <c r="F502" s="32"/>
      <c r="AO502" s="20"/>
      <c r="AP502" s="20"/>
      <c r="AQ502" s="20"/>
      <c r="AR502" s="20"/>
      <c r="AS502" s="20"/>
      <c r="AT502" s="20"/>
      <c r="AU502" s="20"/>
      <c r="AV502" s="20"/>
      <c r="AW502" s="20"/>
      <c r="AX502" s="20"/>
      <c r="AY502" s="20"/>
      <c r="AZ502" s="20"/>
      <c r="BA502" s="20"/>
      <c r="BB502" s="20"/>
      <c r="BC502" s="20"/>
      <c r="BD502" s="20"/>
      <c r="BE502" s="20"/>
      <c r="BF502" s="20"/>
      <c r="BG502" s="20"/>
      <c r="BH502" s="20"/>
      <c r="BI502" s="20"/>
      <c r="BJ502" s="20"/>
      <c r="BK502" s="20"/>
      <c r="BL502" s="20"/>
    </row>
    <row r="503" spans="1:64" x14ac:dyDescent="0.2">
      <c r="A503" s="32"/>
      <c r="B503" s="33"/>
      <c r="C503" s="33"/>
      <c r="D503" s="33"/>
      <c r="E503" s="20"/>
      <c r="F503" s="32"/>
      <c r="AO503" s="20"/>
      <c r="AP503" s="20"/>
      <c r="AQ503" s="20"/>
      <c r="AR503" s="20"/>
      <c r="AS503" s="20"/>
      <c r="AT503" s="20"/>
      <c r="AU503" s="20"/>
      <c r="AV503" s="20"/>
      <c r="AW503" s="20"/>
      <c r="AX503" s="20"/>
      <c r="AY503" s="20"/>
      <c r="AZ503" s="20"/>
      <c r="BA503" s="20"/>
      <c r="BB503" s="20"/>
      <c r="BC503" s="20"/>
      <c r="BD503" s="20"/>
      <c r="BE503" s="20"/>
      <c r="BF503" s="20"/>
      <c r="BG503" s="20"/>
      <c r="BH503" s="20"/>
      <c r="BI503" s="20"/>
      <c r="BJ503" s="20"/>
      <c r="BK503" s="20"/>
      <c r="BL503" s="20"/>
    </row>
    <row r="504" spans="1:64" x14ac:dyDescent="0.2">
      <c r="A504" s="32"/>
      <c r="B504" s="33"/>
      <c r="C504" s="33"/>
      <c r="D504" s="33"/>
      <c r="E504" s="20"/>
      <c r="F504" s="32"/>
      <c r="AO504" s="20"/>
      <c r="AP504" s="20"/>
      <c r="AQ504" s="20"/>
      <c r="AR504" s="20"/>
      <c r="AS504" s="20"/>
      <c r="AT504" s="20"/>
      <c r="AU504" s="20"/>
      <c r="AV504" s="20"/>
      <c r="AW504" s="20"/>
      <c r="AX504" s="20"/>
      <c r="AY504" s="20"/>
      <c r="AZ504" s="20"/>
      <c r="BA504" s="20"/>
      <c r="BB504" s="20"/>
      <c r="BC504" s="20"/>
      <c r="BD504" s="20"/>
      <c r="BE504" s="20"/>
      <c r="BF504" s="20"/>
      <c r="BG504" s="20"/>
      <c r="BH504" s="20"/>
      <c r="BI504" s="20"/>
      <c r="BJ504" s="20"/>
      <c r="BK504" s="20"/>
      <c r="BL504" s="20"/>
    </row>
    <row r="505" spans="1:64" x14ac:dyDescent="0.2">
      <c r="A505" s="32"/>
      <c r="B505" s="33"/>
      <c r="C505" s="33"/>
      <c r="D505" s="33"/>
      <c r="E505" s="20"/>
      <c r="F505" s="32"/>
      <c r="AO505" s="20"/>
      <c r="AP505" s="20"/>
      <c r="AQ505" s="20"/>
      <c r="AR505" s="20"/>
      <c r="AS505" s="20"/>
      <c r="AT505" s="20"/>
      <c r="AU505" s="20"/>
      <c r="AV505" s="20"/>
      <c r="AW505" s="20"/>
      <c r="AX505" s="20"/>
      <c r="AY505" s="20"/>
      <c r="AZ505" s="20"/>
      <c r="BA505" s="20"/>
      <c r="BB505" s="20"/>
      <c r="BC505" s="20"/>
      <c r="BD505" s="20"/>
      <c r="BE505" s="20"/>
      <c r="BF505" s="20"/>
      <c r="BG505" s="20"/>
      <c r="BH505" s="20"/>
      <c r="BI505" s="20"/>
      <c r="BJ505" s="20"/>
      <c r="BK505" s="20"/>
      <c r="BL505" s="20"/>
    </row>
    <row r="506" spans="1:64" x14ac:dyDescent="0.2">
      <c r="A506" s="32"/>
      <c r="B506" s="33"/>
      <c r="C506" s="33"/>
      <c r="D506" s="33"/>
      <c r="E506" s="20"/>
      <c r="F506" s="32"/>
      <c r="AO506" s="20"/>
      <c r="AP506" s="20"/>
      <c r="AQ506" s="20"/>
      <c r="AR506" s="20"/>
      <c r="AS506" s="20"/>
      <c r="AT506" s="20"/>
      <c r="AU506" s="20"/>
      <c r="AV506" s="20"/>
      <c r="AW506" s="20"/>
      <c r="AX506" s="20"/>
      <c r="AY506" s="20"/>
      <c r="AZ506" s="20"/>
      <c r="BA506" s="20"/>
      <c r="BB506" s="20"/>
      <c r="BC506" s="20"/>
      <c r="BD506" s="20"/>
      <c r="BE506" s="20"/>
      <c r="BF506" s="20"/>
      <c r="BG506" s="20"/>
      <c r="BH506" s="20"/>
      <c r="BI506" s="20"/>
      <c r="BJ506" s="20"/>
      <c r="BK506" s="20"/>
      <c r="BL506" s="20"/>
    </row>
    <row r="507" spans="1:64" x14ac:dyDescent="0.2">
      <c r="A507" s="32"/>
      <c r="B507" s="33"/>
      <c r="C507" s="33"/>
      <c r="D507" s="33"/>
      <c r="E507" s="20"/>
      <c r="F507" s="32"/>
      <c r="AO507" s="20"/>
      <c r="AP507" s="20"/>
      <c r="AQ507" s="20"/>
      <c r="AR507" s="20"/>
      <c r="AS507" s="20"/>
      <c r="AT507" s="20"/>
      <c r="AU507" s="20"/>
      <c r="AV507" s="20"/>
      <c r="AW507" s="20"/>
      <c r="AX507" s="20"/>
      <c r="AY507" s="20"/>
      <c r="AZ507" s="20"/>
      <c r="BA507" s="20"/>
      <c r="BB507" s="20"/>
      <c r="BC507" s="20"/>
      <c r="BD507" s="20"/>
      <c r="BE507" s="20"/>
      <c r="BF507" s="20"/>
      <c r="BG507" s="20"/>
      <c r="BH507" s="20"/>
      <c r="BI507" s="20"/>
      <c r="BJ507" s="20"/>
      <c r="BK507" s="20"/>
      <c r="BL507" s="20"/>
    </row>
    <row r="508" spans="1:64" x14ac:dyDescent="0.2">
      <c r="A508" s="32"/>
      <c r="B508" s="33"/>
      <c r="C508" s="33"/>
      <c r="D508" s="33"/>
      <c r="E508" s="20"/>
      <c r="F508" s="32"/>
      <c r="AO508" s="20"/>
      <c r="AP508" s="20"/>
      <c r="AQ508" s="20"/>
      <c r="AR508" s="20"/>
      <c r="AS508" s="20"/>
      <c r="AT508" s="20"/>
      <c r="AU508" s="20"/>
      <c r="AV508" s="20"/>
      <c r="AW508" s="20"/>
      <c r="AX508" s="20"/>
      <c r="AY508" s="20"/>
      <c r="AZ508" s="20"/>
      <c r="BA508" s="20"/>
      <c r="BB508" s="20"/>
      <c r="BC508" s="20"/>
      <c r="BD508" s="20"/>
      <c r="BE508" s="20"/>
      <c r="BF508" s="20"/>
      <c r="BG508" s="20"/>
      <c r="BH508" s="20"/>
      <c r="BI508" s="20"/>
      <c r="BJ508" s="20"/>
      <c r="BK508" s="20"/>
      <c r="BL508" s="20"/>
    </row>
    <row r="509" spans="1:64" x14ac:dyDescent="0.2">
      <c r="A509" s="32"/>
      <c r="B509" s="33"/>
      <c r="C509" s="33"/>
      <c r="D509" s="33"/>
      <c r="E509" s="20"/>
      <c r="F509" s="32"/>
      <c r="AO509" s="20"/>
      <c r="AP509" s="20"/>
      <c r="AQ509" s="20"/>
      <c r="AR509" s="20"/>
      <c r="AS509" s="20"/>
      <c r="AT509" s="20"/>
      <c r="AU509" s="20"/>
      <c r="AV509" s="20"/>
      <c r="AW509" s="20"/>
      <c r="AX509" s="20"/>
      <c r="AY509" s="20"/>
      <c r="AZ509" s="20"/>
      <c r="BA509" s="20"/>
      <c r="BB509" s="20"/>
      <c r="BC509" s="20"/>
      <c r="BD509" s="20"/>
      <c r="BE509" s="20"/>
      <c r="BF509" s="20"/>
      <c r="BG509" s="20"/>
      <c r="BH509" s="20"/>
      <c r="BI509" s="20"/>
      <c r="BJ509" s="20"/>
      <c r="BK509" s="20"/>
      <c r="BL509" s="20"/>
    </row>
    <row r="510" spans="1:64" x14ac:dyDescent="0.2">
      <c r="A510" s="32"/>
      <c r="B510" s="33"/>
      <c r="C510" s="33"/>
      <c r="D510" s="33"/>
      <c r="E510" s="20"/>
      <c r="F510" s="32"/>
      <c r="AO510" s="20"/>
      <c r="AP510" s="20"/>
      <c r="AQ510" s="20"/>
      <c r="AR510" s="20"/>
      <c r="AS510" s="20"/>
      <c r="AT510" s="20"/>
      <c r="AU510" s="20"/>
      <c r="AV510" s="20"/>
      <c r="AW510" s="20"/>
      <c r="AX510" s="20"/>
      <c r="AY510" s="20"/>
      <c r="AZ510" s="20"/>
      <c r="BA510" s="20"/>
      <c r="BB510" s="20"/>
      <c r="BC510" s="20"/>
      <c r="BD510" s="20"/>
      <c r="BE510" s="20"/>
      <c r="BF510" s="20"/>
      <c r="BG510" s="20"/>
      <c r="BH510" s="20"/>
      <c r="BI510" s="20"/>
      <c r="BJ510" s="20"/>
      <c r="BK510" s="20"/>
      <c r="BL510" s="20"/>
    </row>
    <row r="511" spans="1:64" x14ac:dyDescent="0.2">
      <c r="A511" s="32"/>
      <c r="B511" s="33"/>
      <c r="C511" s="33"/>
      <c r="D511" s="33"/>
      <c r="E511" s="20"/>
      <c r="F511" s="32"/>
      <c r="AO511" s="20"/>
      <c r="AP511" s="20"/>
      <c r="AQ511" s="20"/>
      <c r="AR511" s="20"/>
      <c r="AS511" s="20"/>
      <c r="AT511" s="20"/>
      <c r="AU511" s="20"/>
      <c r="AV511" s="20"/>
      <c r="AW511" s="20"/>
      <c r="AX511" s="20"/>
      <c r="AY511" s="20"/>
      <c r="AZ511" s="20"/>
      <c r="BA511" s="20"/>
      <c r="BB511" s="20"/>
      <c r="BC511" s="20"/>
      <c r="BD511" s="20"/>
      <c r="BE511" s="20"/>
      <c r="BF511" s="20"/>
      <c r="BG511" s="20"/>
      <c r="BH511" s="20"/>
      <c r="BI511" s="20"/>
      <c r="BJ511" s="20"/>
      <c r="BK511" s="20"/>
      <c r="BL511" s="20"/>
    </row>
    <row r="512" spans="1:64" x14ac:dyDescent="0.2">
      <c r="A512" s="32"/>
      <c r="B512" s="33"/>
      <c r="C512" s="33"/>
      <c r="D512" s="33"/>
      <c r="E512" s="20"/>
      <c r="F512" s="32"/>
      <c r="AO512" s="20"/>
      <c r="AP512" s="20"/>
      <c r="AQ512" s="20"/>
      <c r="AR512" s="20"/>
      <c r="AS512" s="20"/>
      <c r="AT512" s="20"/>
      <c r="AU512" s="20"/>
      <c r="AV512" s="20"/>
      <c r="AW512" s="20"/>
      <c r="AX512" s="20"/>
      <c r="AY512" s="20"/>
      <c r="AZ512" s="20"/>
      <c r="BA512" s="20"/>
      <c r="BB512" s="20"/>
      <c r="BC512" s="20"/>
      <c r="BD512" s="20"/>
      <c r="BE512" s="20"/>
      <c r="BF512" s="20"/>
      <c r="BG512" s="20"/>
      <c r="BH512" s="20"/>
      <c r="BI512" s="20"/>
      <c r="BJ512" s="20"/>
      <c r="BK512" s="20"/>
      <c r="BL512" s="20"/>
    </row>
    <row r="513" spans="1:64" x14ac:dyDescent="0.2">
      <c r="A513" s="32"/>
      <c r="B513" s="33"/>
      <c r="C513" s="33"/>
      <c r="D513" s="33"/>
      <c r="E513" s="20"/>
      <c r="F513" s="32"/>
      <c r="AO513" s="20"/>
      <c r="AP513" s="20"/>
      <c r="AQ513" s="20"/>
      <c r="AR513" s="20"/>
      <c r="AS513" s="20"/>
      <c r="AT513" s="20"/>
      <c r="AU513" s="20"/>
      <c r="AV513" s="20"/>
      <c r="AW513" s="20"/>
      <c r="AX513" s="20"/>
      <c r="AY513" s="20"/>
      <c r="AZ513" s="20"/>
      <c r="BA513" s="20"/>
      <c r="BB513" s="20"/>
      <c r="BC513" s="20"/>
      <c r="BD513" s="20"/>
      <c r="BE513" s="20"/>
      <c r="BF513" s="20"/>
      <c r="BG513" s="20"/>
      <c r="BH513" s="20"/>
      <c r="BI513" s="20"/>
      <c r="BJ513" s="20"/>
      <c r="BK513" s="20"/>
      <c r="BL513" s="20"/>
    </row>
    <row r="514" spans="1:64" x14ac:dyDescent="0.2">
      <c r="A514" s="32"/>
      <c r="B514" s="33"/>
      <c r="C514" s="33"/>
      <c r="D514" s="33"/>
      <c r="E514" s="20"/>
      <c r="F514" s="32"/>
      <c r="AO514" s="20"/>
      <c r="AP514" s="20"/>
      <c r="AQ514" s="20"/>
      <c r="AR514" s="20"/>
      <c r="AS514" s="20"/>
      <c r="AT514" s="20"/>
      <c r="AU514" s="20"/>
      <c r="AV514" s="20"/>
      <c r="AW514" s="20"/>
      <c r="AX514" s="20"/>
      <c r="AY514" s="20"/>
      <c r="AZ514" s="20"/>
      <c r="BA514" s="20"/>
      <c r="BB514" s="20"/>
      <c r="BC514" s="20"/>
      <c r="BD514" s="20"/>
      <c r="BE514" s="20"/>
      <c r="BF514" s="20"/>
      <c r="BG514" s="20"/>
      <c r="BH514" s="20"/>
      <c r="BI514" s="20"/>
      <c r="BJ514" s="20"/>
      <c r="BK514" s="20"/>
      <c r="BL514" s="20"/>
    </row>
    <row r="515" spans="1:64" x14ac:dyDescent="0.2">
      <c r="A515" s="32"/>
      <c r="B515" s="33"/>
      <c r="C515" s="33"/>
      <c r="D515" s="33"/>
      <c r="E515" s="20"/>
      <c r="F515" s="32"/>
      <c r="AO515" s="20"/>
      <c r="AP515" s="20"/>
      <c r="AQ515" s="20"/>
      <c r="AR515" s="20"/>
      <c r="AS515" s="20"/>
      <c r="AT515" s="20"/>
      <c r="AU515" s="20"/>
      <c r="AV515" s="20"/>
      <c r="AW515" s="20"/>
      <c r="AX515" s="20"/>
      <c r="AY515" s="20"/>
      <c r="AZ515" s="20"/>
      <c r="BA515" s="20"/>
      <c r="BB515" s="20"/>
      <c r="BC515" s="20"/>
      <c r="BD515" s="20"/>
      <c r="BE515" s="20"/>
      <c r="BF515" s="20"/>
      <c r="BG515" s="20"/>
      <c r="BH515" s="20"/>
      <c r="BI515" s="20"/>
      <c r="BJ515" s="20"/>
      <c r="BK515" s="20"/>
      <c r="BL515" s="20"/>
    </row>
    <row r="516" spans="1:64" x14ac:dyDescent="0.2">
      <c r="A516" s="32"/>
      <c r="B516" s="33"/>
      <c r="C516" s="33"/>
      <c r="D516" s="33"/>
      <c r="E516" s="20"/>
      <c r="F516" s="32"/>
      <c r="AO516" s="20"/>
      <c r="AP516" s="20"/>
      <c r="AQ516" s="20"/>
      <c r="AR516" s="20"/>
      <c r="AS516" s="20"/>
      <c r="AT516" s="20"/>
      <c r="AU516" s="20"/>
      <c r="AV516" s="20"/>
      <c r="AW516" s="20"/>
      <c r="AX516" s="20"/>
      <c r="AY516" s="20"/>
      <c r="AZ516" s="20"/>
      <c r="BA516" s="20"/>
      <c r="BB516" s="20"/>
      <c r="BC516" s="20"/>
      <c r="BD516" s="20"/>
      <c r="BE516" s="20"/>
      <c r="BF516" s="20"/>
      <c r="BG516" s="20"/>
      <c r="BH516" s="20"/>
      <c r="BI516" s="20"/>
      <c r="BJ516" s="20"/>
      <c r="BK516" s="20"/>
      <c r="BL516" s="20"/>
    </row>
    <row r="517" spans="1:64" x14ac:dyDescent="0.2">
      <c r="A517" s="32"/>
      <c r="B517" s="33"/>
      <c r="C517" s="33"/>
      <c r="D517" s="33"/>
      <c r="E517" s="20"/>
      <c r="F517" s="32"/>
      <c r="AO517" s="20"/>
      <c r="AP517" s="20"/>
      <c r="AQ517" s="20"/>
      <c r="AR517" s="20"/>
      <c r="AS517" s="20"/>
      <c r="AT517" s="20"/>
      <c r="AU517" s="20"/>
      <c r="AV517" s="20"/>
      <c r="AW517" s="20"/>
      <c r="AX517" s="20"/>
      <c r="AY517" s="20"/>
      <c r="AZ517" s="20"/>
      <c r="BA517" s="20"/>
      <c r="BB517" s="20"/>
      <c r="BC517" s="20"/>
      <c r="BD517" s="20"/>
      <c r="BE517" s="20"/>
      <c r="BF517" s="20"/>
      <c r="BG517" s="20"/>
      <c r="BH517" s="20"/>
      <c r="BI517" s="20"/>
      <c r="BJ517" s="20"/>
      <c r="BK517" s="20"/>
      <c r="BL517" s="20"/>
    </row>
    <row r="518" spans="1:64" x14ac:dyDescent="0.2">
      <c r="A518" s="32"/>
      <c r="B518" s="33"/>
      <c r="C518" s="33"/>
      <c r="D518" s="33"/>
      <c r="E518" s="20"/>
      <c r="F518" s="32"/>
      <c r="AO518" s="20"/>
      <c r="AP518" s="20"/>
      <c r="AQ518" s="20"/>
      <c r="AR518" s="20"/>
      <c r="AS518" s="20"/>
      <c r="AT518" s="20"/>
      <c r="AU518" s="20"/>
      <c r="AV518" s="20"/>
      <c r="AW518" s="20"/>
      <c r="AX518" s="20"/>
      <c r="AY518" s="20"/>
      <c r="AZ518" s="20"/>
      <c r="BA518" s="20"/>
      <c r="BB518" s="20"/>
      <c r="BC518" s="20"/>
      <c r="BD518" s="20"/>
      <c r="BE518" s="20"/>
      <c r="BF518" s="20"/>
      <c r="BG518" s="20"/>
      <c r="BH518" s="20"/>
      <c r="BI518" s="20"/>
      <c r="BJ518" s="20"/>
      <c r="BK518" s="20"/>
      <c r="BL518" s="20"/>
    </row>
    <row r="519" spans="1:64" x14ac:dyDescent="0.2">
      <c r="A519" s="32"/>
      <c r="B519" s="33"/>
      <c r="C519" s="33"/>
      <c r="D519" s="33"/>
      <c r="E519" s="20"/>
      <c r="F519" s="32"/>
      <c r="AO519" s="20"/>
      <c r="AP519" s="20"/>
      <c r="AQ519" s="20"/>
      <c r="AR519" s="20"/>
      <c r="AS519" s="20"/>
      <c r="AT519" s="20"/>
      <c r="AU519" s="20"/>
      <c r="AV519" s="20"/>
      <c r="AW519" s="20"/>
      <c r="AX519" s="20"/>
      <c r="AY519" s="20"/>
      <c r="AZ519" s="20"/>
      <c r="BA519" s="20"/>
      <c r="BB519" s="20"/>
      <c r="BC519" s="20"/>
      <c r="BD519" s="20"/>
      <c r="BE519" s="20"/>
      <c r="BF519" s="20"/>
      <c r="BG519" s="20"/>
      <c r="BH519" s="20"/>
      <c r="BI519" s="20"/>
      <c r="BJ519" s="20"/>
      <c r="BK519" s="20"/>
      <c r="BL519" s="20"/>
    </row>
    <row r="520" spans="1:64" x14ac:dyDescent="0.2">
      <c r="A520" s="32"/>
      <c r="B520" s="33"/>
      <c r="C520" s="33"/>
      <c r="D520" s="33"/>
      <c r="E520" s="20"/>
      <c r="F520" s="32"/>
      <c r="AO520" s="20"/>
      <c r="AP520" s="20"/>
      <c r="AQ520" s="20"/>
      <c r="AR520" s="20"/>
      <c r="AS520" s="20"/>
      <c r="AT520" s="20"/>
      <c r="AU520" s="20"/>
      <c r="AV520" s="20"/>
      <c r="AW520" s="20"/>
      <c r="AX520" s="20"/>
      <c r="AY520" s="20"/>
      <c r="AZ520" s="20"/>
      <c r="BA520" s="20"/>
      <c r="BB520" s="20"/>
      <c r="BC520" s="20"/>
      <c r="BD520" s="20"/>
      <c r="BE520" s="20"/>
      <c r="BF520" s="20"/>
      <c r="BG520" s="20"/>
      <c r="BH520" s="20"/>
      <c r="BI520" s="20"/>
      <c r="BJ520" s="20"/>
      <c r="BK520" s="20"/>
      <c r="BL520" s="20"/>
    </row>
    <row r="521" spans="1:64" x14ac:dyDescent="0.2">
      <c r="A521" s="32"/>
      <c r="B521" s="33"/>
      <c r="C521" s="33"/>
      <c r="D521" s="33"/>
      <c r="E521" s="20"/>
      <c r="F521" s="32"/>
      <c r="AO521" s="20"/>
      <c r="AP521" s="20"/>
      <c r="AQ521" s="20"/>
      <c r="AR521" s="20"/>
      <c r="AS521" s="20"/>
      <c r="AT521" s="20"/>
      <c r="AU521" s="20"/>
      <c r="AV521" s="20"/>
      <c r="AW521" s="20"/>
      <c r="AX521" s="20"/>
      <c r="AY521" s="20"/>
      <c r="AZ521" s="20"/>
      <c r="BA521" s="20"/>
      <c r="BB521" s="20"/>
      <c r="BC521" s="20"/>
      <c r="BD521" s="20"/>
      <c r="BE521" s="20"/>
      <c r="BF521" s="20"/>
      <c r="BG521" s="20"/>
      <c r="BH521" s="20"/>
      <c r="BI521" s="20"/>
      <c r="BJ521" s="20"/>
      <c r="BK521" s="20"/>
      <c r="BL521" s="20"/>
    </row>
    <row r="522" spans="1:64" x14ac:dyDescent="0.2">
      <c r="A522" s="32"/>
      <c r="B522" s="33"/>
      <c r="C522" s="33"/>
      <c r="D522" s="33"/>
      <c r="E522" s="20"/>
      <c r="F522" s="32"/>
      <c r="AO522" s="20"/>
      <c r="AP522" s="20"/>
      <c r="AQ522" s="20"/>
      <c r="AR522" s="20"/>
      <c r="AS522" s="20"/>
      <c r="AT522" s="20"/>
      <c r="AU522" s="20"/>
      <c r="AV522" s="20"/>
      <c r="AW522" s="20"/>
      <c r="AX522" s="20"/>
      <c r="AY522" s="20"/>
      <c r="AZ522" s="20"/>
      <c r="BA522" s="20"/>
      <c r="BB522" s="20"/>
      <c r="BC522" s="20"/>
      <c r="BD522" s="20"/>
      <c r="BE522" s="20"/>
      <c r="BF522" s="20"/>
      <c r="BG522" s="20"/>
      <c r="BH522" s="20"/>
      <c r="BI522" s="20"/>
      <c r="BJ522" s="20"/>
      <c r="BK522" s="20"/>
      <c r="BL522" s="20"/>
    </row>
    <row r="523" spans="1:64" x14ac:dyDescent="0.2">
      <c r="A523" s="32"/>
      <c r="B523" s="33"/>
      <c r="C523" s="33"/>
      <c r="D523" s="33"/>
      <c r="E523" s="20"/>
      <c r="F523" s="32"/>
      <c r="AO523" s="20"/>
      <c r="AP523" s="20"/>
      <c r="AQ523" s="20"/>
      <c r="AR523" s="20"/>
      <c r="AS523" s="20"/>
      <c r="AT523" s="20"/>
      <c r="AU523" s="20"/>
      <c r="AV523" s="20"/>
      <c r="AW523" s="20"/>
      <c r="AX523" s="20"/>
      <c r="AY523" s="20"/>
      <c r="AZ523" s="20"/>
      <c r="BA523" s="20"/>
      <c r="BB523" s="20"/>
      <c r="BC523" s="20"/>
      <c r="BD523" s="20"/>
      <c r="BE523" s="20"/>
      <c r="BF523" s="20"/>
      <c r="BG523" s="20"/>
      <c r="BH523" s="20"/>
      <c r="BI523" s="20"/>
      <c r="BJ523" s="20"/>
      <c r="BK523" s="20"/>
      <c r="BL523" s="20"/>
    </row>
    <row r="524" spans="1:64" x14ac:dyDescent="0.2">
      <c r="A524" s="32"/>
      <c r="B524" s="33"/>
      <c r="C524" s="33"/>
      <c r="D524" s="33"/>
      <c r="E524" s="20"/>
      <c r="F524" s="32"/>
      <c r="AO524" s="20"/>
      <c r="AP524" s="20"/>
      <c r="AQ524" s="20"/>
      <c r="AR524" s="20"/>
      <c r="AS524" s="20"/>
      <c r="AT524" s="20"/>
      <c r="AU524" s="20"/>
      <c r="AV524" s="20"/>
      <c r="AW524" s="20"/>
      <c r="AX524" s="20"/>
      <c r="AY524" s="20"/>
      <c r="AZ524" s="20"/>
      <c r="BA524" s="20"/>
      <c r="BB524" s="20"/>
      <c r="BC524" s="20"/>
      <c r="BD524" s="20"/>
      <c r="BE524" s="20"/>
      <c r="BF524" s="20"/>
      <c r="BG524" s="20"/>
      <c r="BH524" s="20"/>
      <c r="BI524" s="20"/>
      <c r="BJ524" s="20"/>
      <c r="BK524" s="20"/>
      <c r="BL524" s="20"/>
    </row>
    <row r="525" spans="1:64" x14ac:dyDescent="0.2">
      <c r="A525" s="32"/>
      <c r="B525" s="33"/>
      <c r="C525" s="33"/>
      <c r="D525" s="33"/>
      <c r="E525" s="20"/>
      <c r="F525" s="32"/>
      <c r="AO525" s="20"/>
      <c r="AP525" s="20"/>
      <c r="AQ525" s="20"/>
      <c r="AR525" s="20"/>
      <c r="AS525" s="20"/>
      <c r="AT525" s="20"/>
      <c r="AU525" s="20"/>
      <c r="AV525" s="20"/>
      <c r="AW525" s="20"/>
      <c r="AX525" s="20"/>
      <c r="AY525" s="20"/>
      <c r="AZ525" s="20"/>
      <c r="BA525" s="20"/>
      <c r="BB525" s="20"/>
      <c r="BC525" s="20"/>
      <c r="BD525" s="20"/>
      <c r="BE525" s="20"/>
      <c r="BF525" s="20"/>
      <c r="BG525" s="20"/>
      <c r="BH525" s="20"/>
      <c r="BI525" s="20"/>
      <c r="BJ525" s="20"/>
      <c r="BK525" s="20"/>
      <c r="BL525" s="20"/>
    </row>
    <row r="526" spans="1:64" x14ac:dyDescent="0.2">
      <c r="A526" s="32"/>
      <c r="B526" s="33"/>
      <c r="C526" s="33"/>
      <c r="D526" s="33"/>
      <c r="E526" s="20"/>
      <c r="F526" s="32"/>
      <c r="AO526" s="20"/>
      <c r="AP526" s="20"/>
      <c r="AQ526" s="20"/>
      <c r="AR526" s="20"/>
      <c r="AS526" s="20"/>
      <c r="AT526" s="20"/>
      <c r="AU526" s="20"/>
      <c r="AV526" s="20"/>
      <c r="AW526" s="20"/>
      <c r="AX526" s="20"/>
      <c r="AY526" s="20"/>
      <c r="AZ526" s="20"/>
      <c r="BA526" s="20"/>
      <c r="BB526" s="20"/>
      <c r="BC526" s="20"/>
      <c r="BD526" s="20"/>
      <c r="BE526" s="20"/>
      <c r="BF526" s="20"/>
      <c r="BG526" s="20"/>
      <c r="BH526" s="20"/>
      <c r="BI526" s="20"/>
      <c r="BJ526" s="20"/>
      <c r="BK526" s="20"/>
      <c r="BL526" s="20"/>
    </row>
    <row r="527" spans="1:64" x14ac:dyDescent="0.2">
      <c r="A527" s="32"/>
      <c r="B527" s="33"/>
      <c r="C527" s="33"/>
      <c r="D527" s="33"/>
      <c r="E527" s="20"/>
      <c r="F527" s="32"/>
      <c r="AO527" s="20"/>
      <c r="AP527" s="20"/>
      <c r="AQ527" s="20"/>
      <c r="AR527" s="20"/>
      <c r="AS527" s="20"/>
      <c r="AT527" s="20"/>
      <c r="AU527" s="20"/>
      <c r="AV527" s="20"/>
      <c r="AW527" s="20"/>
      <c r="AX527" s="20"/>
      <c r="AY527" s="20"/>
      <c r="AZ527" s="20"/>
      <c r="BA527" s="20"/>
      <c r="BB527" s="20"/>
      <c r="BC527" s="20"/>
      <c r="BD527" s="20"/>
      <c r="BE527" s="20"/>
      <c r="BF527" s="20"/>
      <c r="BG527" s="20"/>
      <c r="BH527" s="20"/>
      <c r="BI527" s="20"/>
      <c r="BJ527" s="20"/>
      <c r="BK527" s="20"/>
      <c r="BL527" s="20"/>
    </row>
    <row r="528" spans="1:64" x14ac:dyDescent="0.2">
      <c r="A528" s="32"/>
      <c r="B528" s="33"/>
      <c r="C528" s="33"/>
      <c r="D528" s="33"/>
      <c r="E528" s="20"/>
      <c r="F528" s="32"/>
      <c r="AO528" s="20"/>
      <c r="AP528" s="20"/>
      <c r="AQ528" s="20"/>
      <c r="AR528" s="20"/>
      <c r="AS528" s="20"/>
      <c r="AT528" s="20"/>
      <c r="AU528" s="20"/>
      <c r="AV528" s="20"/>
      <c r="AW528" s="20"/>
      <c r="AX528" s="20"/>
      <c r="AY528" s="20"/>
      <c r="AZ528" s="20"/>
      <c r="BA528" s="20"/>
      <c r="BB528" s="20"/>
      <c r="BC528" s="20"/>
      <c r="BD528" s="20"/>
      <c r="BE528" s="20"/>
      <c r="BF528" s="20"/>
      <c r="BG528" s="20"/>
      <c r="BH528" s="20"/>
      <c r="BI528" s="20"/>
      <c r="BJ528" s="20"/>
      <c r="BK528" s="20"/>
      <c r="BL528" s="20"/>
    </row>
    <row r="529" spans="1:64" x14ac:dyDescent="0.2">
      <c r="A529" s="32"/>
      <c r="B529" s="33"/>
      <c r="C529" s="33"/>
      <c r="D529" s="33"/>
      <c r="E529" s="20"/>
      <c r="F529" s="32"/>
      <c r="AO529" s="20"/>
      <c r="AP529" s="20"/>
      <c r="AQ529" s="20"/>
      <c r="AR529" s="20"/>
      <c r="AS529" s="20"/>
      <c r="AT529" s="20"/>
      <c r="AU529" s="20"/>
      <c r="AV529" s="20"/>
      <c r="AW529" s="20"/>
      <c r="AX529" s="20"/>
      <c r="AY529" s="20"/>
      <c r="AZ529" s="20"/>
      <c r="BA529" s="20"/>
      <c r="BB529" s="20"/>
      <c r="BC529" s="20"/>
      <c r="BD529" s="20"/>
      <c r="BE529" s="20"/>
      <c r="BF529" s="20"/>
      <c r="BG529" s="20"/>
      <c r="BH529" s="20"/>
      <c r="BI529" s="20"/>
      <c r="BJ529" s="20"/>
      <c r="BK529" s="20"/>
      <c r="BL529" s="20"/>
    </row>
    <row r="530" spans="1:64" x14ac:dyDescent="0.2">
      <c r="A530" s="32"/>
      <c r="B530" s="33"/>
      <c r="C530" s="33"/>
      <c r="D530" s="33"/>
      <c r="E530" s="20"/>
      <c r="F530" s="32"/>
      <c r="AO530" s="20"/>
      <c r="AP530" s="20"/>
      <c r="AQ530" s="20"/>
      <c r="AR530" s="20"/>
      <c r="AS530" s="20"/>
      <c r="AT530" s="20"/>
      <c r="AU530" s="20"/>
      <c r="AV530" s="20"/>
      <c r="AW530" s="20"/>
      <c r="AX530" s="20"/>
      <c r="AY530" s="20"/>
      <c r="AZ530" s="20"/>
      <c r="BA530" s="20"/>
      <c r="BB530" s="20"/>
      <c r="BC530" s="20"/>
      <c r="BD530" s="20"/>
      <c r="BE530" s="20"/>
      <c r="BF530" s="20"/>
      <c r="BG530" s="20"/>
      <c r="BH530" s="20"/>
      <c r="BI530" s="20"/>
      <c r="BJ530" s="20"/>
      <c r="BK530" s="20"/>
      <c r="BL530" s="20"/>
    </row>
    <row r="531" spans="1:64" x14ac:dyDescent="0.2">
      <c r="A531" s="32"/>
      <c r="B531" s="33"/>
      <c r="C531" s="33"/>
      <c r="D531" s="33"/>
      <c r="E531" s="20"/>
      <c r="F531" s="32"/>
      <c r="AO531" s="20"/>
      <c r="AP531" s="20"/>
      <c r="AQ531" s="20"/>
      <c r="AR531" s="20"/>
      <c r="AS531" s="20"/>
      <c r="AT531" s="20"/>
      <c r="AU531" s="20"/>
      <c r="AV531" s="20"/>
      <c r="AW531" s="20"/>
      <c r="AX531" s="20"/>
      <c r="AY531" s="20"/>
      <c r="AZ531" s="20"/>
      <c r="BA531" s="20"/>
      <c r="BB531" s="20"/>
      <c r="BC531" s="20"/>
      <c r="BD531" s="20"/>
      <c r="BE531" s="20"/>
      <c r="BF531" s="20"/>
      <c r="BG531" s="20"/>
      <c r="BH531" s="20"/>
      <c r="BI531" s="20"/>
      <c r="BJ531" s="20"/>
      <c r="BK531" s="20"/>
      <c r="BL531" s="20"/>
    </row>
    <row r="532" spans="1:64" x14ac:dyDescent="0.2">
      <c r="A532" s="32"/>
      <c r="B532" s="33"/>
      <c r="C532" s="33"/>
      <c r="D532" s="33"/>
      <c r="E532" s="20"/>
      <c r="F532" s="32"/>
      <c r="AO532" s="20"/>
      <c r="AP532" s="20"/>
      <c r="AQ532" s="20"/>
      <c r="AR532" s="20"/>
      <c r="AS532" s="20"/>
      <c r="AT532" s="20"/>
      <c r="AU532" s="20"/>
      <c r="AV532" s="20"/>
      <c r="AW532" s="20"/>
      <c r="AX532" s="20"/>
      <c r="AY532" s="20"/>
      <c r="AZ532" s="20"/>
      <c r="BA532" s="20"/>
      <c r="BB532" s="20"/>
      <c r="BC532" s="20"/>
      <c r="BD532" s="20"/>
      <c r="BE532" s="20"/>
      <c r="BF532" s="20"/>
      <c r="BG532" s="20"/>
      <c r="BH532" s="20"/>
      <c r="BI532" s="20"/>
      <c r="BJ532" s="20"/>
      <c r="BK532" s="20"/>
      <c r="BL532" s="20"/>
    </row>
    <row r="533" spans="1:64" x14ac:dyDescent="0.2">
      <c r="A533" s="32"/>
      <c r="B533" s="33"/>
      <c r="C533" s="33"/>
      <c r="D533" s="33"/>
      <c r="E533" s="20"/>
      <c r="F533" s="32"/>
      <c r="AO533" s="20"/>
      <c r="AP533" s="20"/>
      <c r="AQ533" s="20"/>
      <c r="AR533" s="20"/>
      <c r="AS533" s="20"/>
      <c r="AT533" s="20"/>
      <c r="AU533" s="20"/>
      <c r="AV533" s="20"/>
      <c r="AW533" s="20"/>
      <c r="AX533" s="20"/>
      <c r="AY533" s="20"/>
      <c r="AZ533" s="20"/>
      <c r="BA533" s="20"/>
      <c r="BB533" s="20"/>
      <c r="BC533" s="20"/>
      <c r="BD533" s="20"/>
      <c r="BE533" s="20"/>
      <c r="BF533" s="20"/>
      <c r="BG533" s="20"/>
      <c r="BH533" s="20"/>
      <c r="BI533" s="20"/>
      <c r="BJ533" s="20"/>
      <c r="BK533" s="20"/>
      <c r="BL533" s="20"/>
    </row>
  </sheetData>
  <mergeCells count="37">
    <mergeCell ref="C10:E10"/>
    <mergeCell ref="C11:E11"/>
    <mergeCell ref="C35:E35"/>
    <mergeCell ref="C36:E36"/>
    <mergeCell ref="C29:E29"/>
    <mergeCell ref="C30:E30"/>
    <mergeCell ref="C31:E31"/>
    <mergeCell ref="C32:E32"/>
    <mergeCell ref="C33:E33"/>
    <mergeCell ref="C34:E34"/>
    <mergeCell ref="C28:E28"/>
    <mergeCell ref="C17:E17"/>
    <mergeCell ref="C18:E18"/>
    <mergeCell ref="C19:E19"/>
    <mergeCell ref="C20:E20"/>
    <mergeCell ref="C21:E21"/>
    <mergeCell ref="C27:E27"/>
    <mergeCell ref="C16:E16"/>
    <mergeCell ref="C5:E5"/>
    <mergeCell ref="C12:E12"/>
    <mergeCell ref="C13:E13"/>
    <mergeCell ref="C14:E14"/>
    <mergeCell ref="C15:E15"/>
    <mergeCell ref="C6:E6"/>
    <mergeCell ref="C7:E7"/>
    <mergeCell ref="C8:E8"/>
    <mergeCell ref="C9:E9"/>
    <mergeCell ref="C22:E22"/>
    <mergeCell ref="C23:E23"/>
    <mergeCell ref="C24:E24"/>
    <mergeCell ref="C25:E25"/>
    <mergeCell ref="C26:E26"/>
    <mergeCell ref="A1:B3"/>
    <mergeCell ref="C1:E1"/>
    <mergeCell ref="F1:F3"/>
    <mergeCell ref="C2:E2"/>
    <mergeCell ref="A4:F4"/>
  </mergeCells>
  <pageMargins left="0.35433070866141736" right="0.23622047244094491" top="0.98425196850393704" bottom="0.98425196850393704" header="0" footer="0"/>
  <pageSetup paperSize="9" scale="8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E1014-3ECC-47EA-93B2-79EDB66F380A}">
  <dimension ref="A1:H16"/>
  <sheetViews>
    <sheetView view="pageBreakPreview" zoomScale="55" zoomScaleNormal="55" zoomScaleSheetLayoutView="55" workbookViewId="0"/>
  </sheetViews>
  <sheetFormatPr baseColWidth="10" defaultRowHeight="12.75" x14ac:dyDescent="0.2"/>
  <cols>
    <col min="1" max="1" width="65.7109375" customWidth="1"/>
    <col min="2" max="6" width="59.42578125" customWidth="1"/>
    <col min="7" max="7" width="61.7109375" customWidth="1"/>
    <col min="8" max="8" width="59.42578125" customWidth="1"/>
  </cols>
  <sheetData>
    <row r="1" spans="1:8" ht="25.5" x14ac:dyDescent="0.2">
      <c r="A1" s="137" t="s">
        <v>227</v>
      </c>
      <c r="B1" s="137" t="s">
        <v>228</v>
      </c>
      <c r="C1" s="137" t="s">
        <v>229</v>
      </c>
      <c r="D1" s="137" t="s">
        <v>230</v>
      </c>
      <c r="E1" s="137" t="s">
        <v>274</v>
      </c>
      <c r="F1" s="137" t="s">
        <v>226</v>
      </c>
      <c r="G1" s="137" t="s">
        <v>225</v>
      </c>
      <c r="H1" s="137" t="s">
        <v>224</v>
      </c>
    </row>
    <row r="2" spans="1:8" ht="26.25" customHeight="1" x14ac:dyDescent="0.2">
      <c r="A2" s="138" t="s">
        <v>165</v>
      </c>
      <c r="B2" s="135" t="s">
        <v>174</v>
      </c>
      <c r="C2" s="136" t="s">
        <v>179</v>
      </c>
      <c r="D2" s="135" t="s">
        <v>190</v>
      </c>
      <c r="E2" s="135" t="s">
        <v>206</v>
      </c>
      <c r="F2" s="135" t="s">
        <v>216</v>
      </c>
      <c r="G2" s="136" t="s">
        <v>249</v>
      </c>
      <c r="H2" s="141" t="s">
        <v>222</v>
      </c>
    </row>
    <row r="3" spans="1:8" ht="26.25" customHeight="1" x14ac:dyDescent="0.2">
      <c r="A3" s="138" t="s">
        <v>166</v>
      </c>
      <c r="B3" s="135" t="s">
        <v>176</v>
      </c>
      <c r="C3" s="136" t="s">
        <v>287</v>
      </c>
      <c r="D3" s="135" t="s">
        <v>191</v>
      </c>
      <c r="E3" s="135" t="s">
        <v>208</v>
      </c>
      <c r="F3" s="144" t="s">
        <v>247</v>
      </c>
      <c r="G3" s="136" t="s">
        <v>292</v>
      </c>
      <c r="H3" s="136"/>
    </row>
    <row r="4" spans="1:8" ht="26.25" customHeight="1" x14ac:dyDescent="0.2">
      <c r="A4" s="139" t="s">
        <v>251</v>
      </c>
      <c r="B4" s="136" t="s">
        <v>258</v>
      </c>
      <c r="C4" s="136" t="s">
        <v>260</v>
      </c>
      <c r="D4" s="135" t="s">
        <v>192</v>
      </c>
      <c r="E4" s="136" t="s">
        <v>291</v>
      </c>
      <c r="F4" s="135"/>
      <c r="G4" s="116" t="s">
        <v>288</v>
      </c>
      <c r="H4" s="135"/>
    </row>
    <row r="5" spans="1:8" ht="26.25" customHeight="1" x14ac:dyDescent="0.2">
      <c r="A5" s="139" t="s">
        <v>253</v>
      </c>
      <c r="B5" s="141" t="s">
        <v>177</v>
      </c>
      <c r="C5" s="135" t="s">
        <v>183</v>
      </c>
      <c r="D5" s="135" t="s">
        <v>193</v>
      </c>
      <c r="E5" s="135" t="s">
        <v>211</v>
      </c>
      <c r="F5" s="135"/>
      <c r="G5" s="142" t="s">
        <v>289</v>
      </c>
      <c r="H5" s="135"/>
    </row>
    <row r="6" spans="1:8" ht="26.25" customHeight="1" x14ac:dyDescent="0.2">
      <c r="A6" s="138" t="s">
        <v>169</v>
      </c>
      <c r="B6" s="119"/>
      <c r="C6" s="116" t="s">
        <v>185</v>
      </c>
      <c r="D6" s="136" t="s">
        <v>290</v>
      </c>
      <c r="E6" s="135" t="s">
        <v>208</v>
      </c>
      <c r="F6" s="135"/>
      <c r="G6" s="119"/>
      <c r="H6" s="119"/>
    </row>
    <row r="7" spans="1:8" ht="26.25" customHeight="1" x14ac:dyDescent="0.2">
      <c r="A7" s="138" t="s">
        <v>171</v>
      </c>
      <c r="B7" s="119"/>
      <c r="C7" s="116" t="s">
        <v>283</v>
      </c>
      <c r="D7" s="136" t="s">
        <v>234</v>
      </c>
      <c r="E7" s="135" t="s">
        <v>213</v>
      </c>
      <c r="F7" s="135"/>
      <c r="G7" s="119"/>
      <c r="H7" s="119"/>
    </row>
    <row r="8" spans="1:8" ht="26.25" customHeight="1" x14ac:dyDescent="0.2">
      <c r="A8" s="139" t="s">
        <v>254</v>
      </c>
      <c r="B8" s="116"/>
      <c r="C8" s="116" t="s">
        <v>284</v>
      </c>
      <c r="D8" s="135" t="s">
        <v>197</v>
      </c>
      <c r="E8" s="135" t="s">
        <v>203</v>
      </c>
      <c r="F8" s="135"/>
      <c r="G8" s="119"/>
      <c r="H8" s="119"/>
    </row>
    <row r="9" spans="1:8" ht="26.25" customHeight="1" x14ac:dyDescent="0.2">
      <c r="A9" s="138" t="s">
        <v>173</v>
      </c>
      <c r="B9" s="119"/>
      <c r="C9" s="116" t="s">
        <v>285</v>
      </c>
      <c r="D9" s="136" t="s">
        <v>236</v>
      </c>
      <c r="E9" s="141" t="s">
        <v>214</v>
      </c>
      <c r="F9" s="135"/>
      <c r="G9" s="119"/>
      <c r="H9" s="119"/>
    </row>
    <row r="10" spans="1:8" ht="26.25" customHeight="1" x14ac:dyDescent="0.2">
      <c r="A10" s="138"/>
      <c r="B10" s="119"/>
      <c r="C10" s="116" t="s">
        <v>286</v>
      </c>
      <c r="D10" s="136" t="s">
        <v>238</v>
      </c>
      <c r="E10" s="136"/>
      <c r="F10" s="116"/>
      <c r="G10" s="116"/>
      <c r="H10" s="116"/>
    </row>
    <row r="11" spans="1:8" ht="26.25" customHeight="1" x14ac:dyDescent="0.2">
      <c r="A11" s="138"/>
      <c r="B11" s="119"/>
      <c r="C11" s="142" t="s">
        <v>262</v>
      </c>
      <c r="D11" s="135" t="s">
        <v>199</v>
      </c>
      <c r="E11" s="135"/>
      <c r="F11" s="119"/>
      <c r="G11" s="119"/>
      <c r="H11" s="119"/>
    </row>
    <row r="12" spans="1:8" ht="26.25" customHeight="1" x14ac:dyDescent="0.2">
      <c r="A12" s="139"/>
      <c r="B12" s="116"/>
      <c r="C12" s="116"/>
      <c r="D12" s="116" t="s">
        <v>239</v>
      </c>
      <c r="E12" s="136"/>
      <c r="F12" s="116"/>
      <c r="G12" s="116"/>
      <c r="H12" s="116"/>
    </row>
    <row r="13" spans="1:8" ht="26.25" customHeight="1" x14ac:dyDescent="0.2">
      <c r="A13" s="138"/>
      <c r="B13" s="119"/>
      <c r="C13" s="119"/>
      <c r="D13" s="119" t="s">
        <v>202</v>
      </c>
      <c r="E13" s="135"/>
      <c r="F13" s="119"/>
      <c r="G13" s="119"/>
      <c r="H13" s="119"/>
    </row>
    <row r="14" spans="1:8" ht="26.25" customHeight="1" x14ac:dyDescent="0.2">
      <c r="A14" s="138"/>
      <c r="B14" s="119"/>
      <c r="C14" s="119"/>
      <c r="D14" s="119" t="s">
        <v>203</v>
      </c>
      <c r="E14" s="135"/>
      <c r="F14" s="119"/>
      <c r="G14" s="119"/>
      <c r="H14" s="119"/>
    </row>
    <row r="15" spans="1:8" ht="26.25" customHeight="1" x14ac:dyDescent="0.2">
      <c r="A15" s="138"/>
      <c r="B15" s="119"/>
      <c r="C15" s="119"/>
      <c r="D15" s="119" t="s">
        <v>204</v>
      </c>
      <c r="E15" s="135"/>
      <c r="F15" s="119"/>
      <c r="G15" s="119"/>
      <c r="H15" s="119"/>
    </row>
    <row r="16" spans="1:8" ht="26.25" customHeight="1" x14ac:dyDescent="0.2">
      <c r="A16" s="140"/>
      <c r="B16" s="116"/>
      <c r="C16" s="116"/>
      <c r="D16" s="143" t="s">
        <v>205</v>
      </c>
      <c r="E16" s="135"/>
      <c r="F16" s="119"/>
      <c r="G16" s="119"/>
      <c r="H16" s="119"/>
    </row>
  </sheetData>
  <pageMargins left="0.7" right="0.7" top="0.75" bottom="0.75" header="0.3" footer="0.3"/>
  <pageSetup scale="59" orientation="portrait" r:id="rId1"/>
  <tableParts count="8">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Mapa</vt:lpstr>
      <vt:lpstr>Val. Imp. Corrupcion</vt:lpstr>
      <vt:lpstr>Puntos de riesgo fiscal</vt:lpstr>
      <vt:lpstr>Amenaza y Vulnerabilidad</vt:lpstr>
      <vt:lpstr>Instrucciones</vt:lpstr>
      <vt:lpstr>Control de Actualización</vt:lpstr>
      <vt:lpstr>Datos R fiscal</vt:lpstr>
      <vt:lpstr>'Control de Actualización'!Área_de_impresión</vt:lpstr>
      <vt:lpstr>'Datos R fiscal'!Área_de_impresión</vt:lpstr>
      <vt:lpstr>Instrucciones!Área_de_impresión</vt:lpstr>
      <vt:lpstr>Mapa!Área_de_impresión</vt:lpstr>
      <vt:lpstr>'Puntos de riesgo fiscal'!Área_de_impresión</vt:lpstr>
      <vt:lpstr>'Val. Imp. Corrupcion'!Área_de_impresión</vt:lpstr>
    </vt:vector>
  </TitlesOfParts>
  <Manager/>
  <Company>Universidad Libre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MIGUEL MONTALVO MEJIA</dc:creator>
  <cp:keywords/>
  <dc:description/>
  <cp:lastModifiedBy>Juan Camilo Calderon - SGI</cp:lastModifiedBy>
  <cp:revision/>
  <dcterms:created xsi:type="dcterms:W3CDTF">2005-09-12T15:02:53Z</dcterms:created>
  <dcterms:modified xsi:type="dcterms:W3CDTF">2024-11-26T17:31:16Z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ódigo">
    <vt:lpwstr>ST-AC-06-P-01-F01</vt:lpwstr>
  </property>
  <property fmtid="{D5CDD505-2E9C-101B-9397-08002B2CF9AE}" pid="3" name="Owner">
    <vt:lpwstr>Coordinador de Calidad</vt:lpwstr>
  </property>
  <property fmtid="{D5CDD505-2E9C-101B-9397-08002B2CF9AE}" pid="4" name="Status">
    <vt:lpwstr>Nueva Versión</vt:lpwstr>
  </property>
</Properties>
</file>