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1. CORPORACIÓN AUTONOMA REGIONAL DEL ATLÁNTICO\4. VICTOR PADILLA\1. SISTEMA DE GESTIÓN INTEGRADO\4. PROCESOS DE EVALUACIÓN\1. AUDITORÍA DE GESTIÓN\FORMATOS\"/>
    </mc:Choice>
  </mc:AlternateContent>
  <xr:revisionPtr revIDLastSave="0" documentId="13_ncr:1_{F6A4604F-405D-4206-9A97-274325C95A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iesgos" sheetId="2" r:id="rId1"/>
    <sheet name="Dinámica" sheetId="3" r:id="rId2"/>
    <sheet name="Riesgo Residual" sheetId="5" state="hidden" r:id="rId3"/>
    <sheet name="Riesgo Inherente" sheetId="6" r:id="rId4"/>
  </sheets>
  <definedNames>
    <definedName name="_xlnm._FilterDatabase" localSheetId="0" hidden="1">Riesgos!$A$8:$R$18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K16" i="6" l="1"/>
  <c r="L16" i="6" s="1"/>
  <c r="K5" i="6"/>
  <c r="L5" i="6" s="1"/>
  <c r="K7" i="6"/>
  <c r="L7" i="6" s="1"/>
  <c r="K9" i="6"/>
  <c r="L9" i="6" s="1"/>
  <c r="K11" i="6"/>
  <c r="L11" i="6" s="1"/>
  <c r="K15" i="6"/>
  <c r="L15" i="6" s="1"/>
  <c r="K6" i="6"/>
  <c r="L6" i="6" s="1"/>
  <c r="K4" i="6"/>
  <c r="L4" i="6" s="1"/>
  <c r="K12" i="6"/>
  <c r="L12" i="6" s="1"/>
  <c r="K10" i="6"/>
  <c r="L10" i="6" s="1"/>
  <c r="K14" i="6"/>
  <c r="L14" i="6" s="1"/>
  <c r="K13" i="6"/>
  <c r="L13" i="6" s="1"/>
  <c r="K17" i="6"/>
  <c r="L17" i="6" s="1"/>
  <c r="K8" i="6"/>
  <c r="L8" i="6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4" i="5"/>
  <c r="I5" i="5"/>
  <c r="I6" i="5"/>
  <c r="I7" i="5"/>
  <c r="I8" i="5"/>
  <c r="I9" i="5"/>
  <c r="K9" i="5" s="1"/>
  <c r="L9" i="5" s="1"/>
  <c r="I10" i="5"/>
  <c r="K10" i="5" s="1"/>
  <c r="L10" i="5" s="1"/>
  <c r="I11" i="5"/>
  <c r="I12" i="5"/>
  <c r="I13" i="5"/>
  <c r="I14" i="5"/>
  <c r="I15" i="5"/>
  <c r="I16" i="5"/>
  <c r="I17" i="5"/>
  <c r="K17" i="5" s="1"/>
  <c r="L17" i="5" s="1"/>
  <c r="I4" i="5"/>
  <c r="K4" i="5" s="1"/>
  <c r="L4" i="5" s="1"/>
  <c r="K8" i="5" l="1"/>
  <c r="L8" i="5" s="1"/>
  <c r="K15" i="5"/>
  <c r="L15" i="5" s="1"/>
  <c r="K7" i="5"/>
  <c r="L7" i="5" s="1"/>
  <c r="K6" i="5"/>
  <c r="L6" i="5" s="1"/>
  <c r="K5" i="5"/>
  <c r="L5" i="5" s="1"/>
  <c r="K13" i="5"/>
  <c r="L13" i="5" s="1"/>
  <c r="K12" i="5"/>
  <c r="L12" i="5" s="1"/>
  <c r="K16" i="5"/>
  <c r="L16" i="5" s="1"/>
  <c r="K14" i="5"/>
  <c r="L14" i="5" s="1"/>
  <c r="K11" i="5"/>
  <c r="L11" i="5" s="1"/>
</calcChain>
</file>

<file path=xl/sharedStrings.xml><?xml version="1.0" encoding="utf-8"?>
<sst xmlns="http://schemas.openxmlformats.org/spreadsheetml/2006/main" count="151" uniqueCount="67">
  <si>
    <t>PROCESO</t>
  </si>
  <si>
    <t>Planeación Estratégica</t>
  </si>
  <si>
    <t>Gestión del Mejoramiento</t>
  </si>
  <si>
    <t>Planificación para el Desarrollo Sostenible</t>
  </si>
  <si>
    <t>Manejo, Control y Seguimiento Ambiental</t>
  </si>
  <si>
    <t>Educación Ambiental</t>
  </si>
  <si>
    <t>Gestión de Proyectos Ambientales</t>
  </si>
  <si>
    <t>Gestión Humana</t>
  </si>
  <si>
    <t>Gestión de Infreaestructura</t>
  </si>
  <si>
    <t>Gestión Financiera</t>
  </si>
  <si>
    <t>Gestión Documental y de Archivo</t>
  </si>
  <si>
    <t>Adquisición de Bienes y Servicios</t>
  </si>
  <si>
    <t>Gestión de Sistemas</t>
  </si>
  <si>
    <t>Control de Gestión</t>
  </si>
  <si>
    <t>Auditorías de Gestión</t>
  </si>
  <si>
    <t>Acciones en Caso de Materialización</t>
  </si>
  <si>
    <t>Indicador Relacionado</t>
  </si>
  <si>
    <t>Documentos Relacionados</t>
  </si>
  <si>
    <t xml:space="preserve">IDENTIFICACIÓN DE RIESGOS </t>
  </si>
  <si>
    <t xml:space="preserve"> EVALUACIÓN DEL RIESGO</t>
  </si>
  <si>
    <t>ANALISIS DE RIESGO</t>
  </si>
  <si>
    <t>ACCIONES CORRECTIVAS</t>
  </si>
  <si>
    <t>ARTICULACIÓN CON EL SISTEMA DE GESTIÓN Y OTROS</t>
  </si>
  <si>
    <t>RESPONSABLE</t>
  </si>
  <si>
    <t>Zona de Riesgo Alta</t>
  </si>
  <si>
    <t>Zona de Riesgo Moderada</t>
  </si>
  <si>
    <t>Zona de Riesgo Baja</t>
  </si>
  <si>
    <t>Zona de Riesgo Extrema</t>
  </si>
  <si>
    <t xml:space="preserve">IR - Riesgo </t>
  </si>
  <si>
    <t xml:space="preserve">IR - Tipo  </t>
  </si>
  <si>
    <t>IR - Fuente</t>
  </si>
  <si>
    <t>IR - Causas</t>
  </si>
  <si>
    <t>IR - Consecuencias Potenciales</t>
  </si>
  <si>
    <t>AR - Impacto</t>
  </si>
  <si>
    <t>AR -Probabilidad</t>
  </si>
  <si>
    <t>AR - Riesgo Inherente
(ZIR)</t>
  </si>
  <si>
    <t>ER - Controles Para el Riesgo</t>
  </si>
  <si>
    <t>ER - Evaluación de controles</t>
  </si>
  <si>
    <t>ER - Impacto</t>
  </si>
  <si>
    <t>ER - Probabilidad</t>
  </si>
  <si>
    <t>ER - Riesgo Residual
(ZFR)</t>
  </si>
  <si>
    <t>Etiquetas de fila</t>
  </si>
  <si>
    <t>Total general</t>
  </si>
  <si>
    <t>Etiquetas de columna</t>
  </si>
  <si>
    <t>Cuenta de ER - Probabilidad</t>
  </si>
  <si>
    <t>PROMEDIO</t>
  </si>
  <si>
    <t>SUMATORIA</t>
  </si>
  <si>
    <t>0 a 1</t>
  </si>
  <si>
    <t>1,1 - 2</t>
  </si>
  <si>
    <t>2,1 - 3</t>
  </si>
  <si>
    <t>3,1 - 4</t>
  </si>
  <si>
    <t>Moderada</t>
  </si>
  <si>
    <t>Alta</t>
  </si>
  <si>
    <t>Zona de Riesgo Promedio</t>
  </si>
  <si>
    <t>Extrema</t>
  </si>
  <si>
    <t>Escala de calificación de Zona de Riesgo</t>
  </si>
  <si>
    <t>Valor de Zona de Riesgo</t>
  </si>
  <si>
    <t>FORMATO</t>
  </si>
  <si>
    <t>MAPA DE RIESGOS CONSOLIDADO</t>
  </si>
  <si>
    <t>Versión:</t>
  </si>
  <si>
    <t>Fecha:</t>
  </si>
  <si>
    <t>Anexo 1 - Priorizacion de procesos según riesgos</t>
  </si>
  <si>
    <t xml:space="preserve">Codigo: </t>
  </si>
  <si>
    <t>Código: AG-FT-11</t>
  </si>
  <si>
    <t>SEGUIMIENTO OCI</t>
  </si>
  <si>
    <t>Versión: 3</t>
  </si>
  <si>
    <t>Fecha: 18/02/2021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</si>
</sst>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6" fillId="6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1</xdr:col>
      <xdr:colOff>1635125</xdr:colOff>
      <xdr:row>4</xdr:row>
      <xdr:rowOff>15875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2250"/>
          <a:ext cx="307975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854075</xdr:colOff>
      <xdr:row>0</xdr:row>
      <xdr:rowOff>101600</xdr:rowOff>
    </xdr:from>
    <xdr:to>
      <xdr:col>18</xdr:col>
      <xdr:colOff>968375</xdr:colOff>
      <xdr:row>4</xdr:row>
      <xdr:rowOff>172190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20015200" y="101600"/>
          <a:ext cx="2098675" cy="192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57150</xdr:rowOff>
    </xdr:from>
    <xdr:to>
      <xdr:col>0</xdr:col>
      <xdr:colOff>2381250</xdr:colOff>
      <xdr:row>4</xdr:row>
      <xdr:rowOff>88900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2228850" cy="65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1</xdr:row>
      <xdr:rowOff>38100</xdr:rowOff>
    </xdr:from>
    <xdr:to>
      <xdr:col>5</xdr:col>
      <xdr:colOff>609600</xdr:colOff>
      <xdr:row>4</xdr:row>
      <xdr:rowOff>151820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9275F5-51FD-47B1-93E9-C7228BD63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238125"/>
          <a:ext cx="1905000" cy="73284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ra Isabel Ardila Fernández" refreshedDate="43551.398621412038" createdVersion="6" refreshedVersion="6" minRefreshableVersion="3" recordCount="75" xr:uid="{00000000-000A-0000-FFFF-FFFF00000000}">
  <cacheSource type="worksheet">
    <worksheetSource ref="A8:R18" sheet="Riesgos"/>
  </cacheSource>
  <cacheFields count="18">
    <cacheField name="PROCESO" numFmtId="0">
      <sharedItems count="14">
        <s v="Planeación Estratégica"/>
        <s v="Gestión del Mejoramiento"/>
        <s v="Planificación para el Desarrollo Sostenible"/>
        <s v="Manejo, Control y Seguimiento Ambiental"/>
        <s v="Educación Ambiental"/>
        <s v="Gestión de Proyectos Ambientales"/>
        <s v="Gestión Humana"/>
        <s v="Gestión de Infreaestructura"/>
        <s v="Gestión Financiera"/>
        <s v="Gestión Documental y de Archivo"/>
        <s v="Adquisición de Bienes y Servicios"/>
        <s v="Gestión de Sistemas"/>
        <s v="Control de Gestión"/>
        <s v="Auditorías de Gestión"/>
      </sharedItems>
    </cacheField>
    <cacheField name="IR - Riesgo " numFmtId="0">
      <sharedItems longText="1"/>
    </cacheField>
    <cacheField name="IR - Tipo  " numFmtId="0">
      <sharedItems/>
    </cacheField>
    <cacheField name="IR - Fuente" numFmtId="0">
      <sharedItems/>
    </cacheField>
    <cacheField name="IR - Causas" numFmtId="0">
      <sharedItems longText="1"/>
    </cacheField>
    <cacheField name="IR - Consecuencias Potenciales" numFmtId="0">
      <sharedItems longText="1"/>
    </cacheField>
    <cacheField name="AR - Impacto" numFmtId="0">
      <sharedItems containsSemiMixedTypes="0" containsString="0" containsNumber="1" containsInteger="1" minValue="1" maxValue="5"/>
    </cacheField>
    <cacheField name="AR -Probabilidad" numFmtId="0">
      <sharedItems containsSemiMixedTypes="0" containsString="0" containsNumber="1" containsInteger="1" minValue="1" maxValue="5"/>
    </cacheField>
    <cacheField name="AR - Riesgo Inherente_x000a_(ZIR)" numFmtId="0">
      <sharedItems count="4">
        <s v="Zona de Riesgo Alta"/>
        <s v="Zona de Riesgo Moderada"/>
        <s v="Zona de Riesgo Extrema"/>
        <s v="Zona de Riesgo Baja"/>
      </sharedItems>
    </cacheField>
    <cacheField name="ER - Controles Para el Riesgo" numFmtId="0">
      <sharedItems longText="1"/>
    </cacheField>
    <cacheField name="ER - Evaluación de controles" numFmtId="0">
      <sharedItems containsString="0" containsBlank="1" containsNumber="1" containsInteger="1" minValue="0" maxValue="90"/>
    </cacheField>
    <cacheField name="ER - Impacto" numFmtId="0">
      <sharedItems containsSemiMixedTypes="0" containsString="0" containsNumber="1" containsInteger="1" minValue="1" maxValue="5"/>
    </cacheField>
    <cacheField name="ER - Probabilidad" numFmtId="0">
      <sharedItems containsSemiMixedTypes="0" containsString="0" containsNumber="1" containsInteger="1" minValue="1" maxValue="4"/>
    </cacheField>
    <cacheField name="ER - Riesgo Residual_x000a_(ZFR)" numFmtId="0">
      <sharedItems count="10">
        <s v="Zona de Riesgo Alta"/>
        <s v="Zona de Riesgo Moderada"/>
        <s v="Zona de Riesgo Baja"/>
        <s v="Zona de Riesgo Extrema"/>
        <s v="Zona de_x000a_Riesgo_x000a_Moderada" u="1"/>
        <s v="Zona de_x000a_Riesgo Baja" u="1"/>
        <s v="Zona de_x000a_Riesgo_x000a_Baja" u="1"/>
        <s v="Zona de_x000a_Riesgo_x000a_Extrema" u="1"/>
        <s v="Zona de_x000a_Riesgo Alta" u="1"/>
        <s v="Zona de_x000a_Riesgo Moderada" u="1"/>
      </sharedItems>
    </cacheField>
    <cacheField name="Acciones en Caso de Materialización" numFmtId="0">
      <sharedItems longText="1"/>
    </cacheField>
    <cacheField name="Indicador Relacionado" numFmtId="0">
      <sharedItems/>
    </cacheField>
    <cacheField name="Documentos Relacionados" numFmtId="0">
      <sharedItems/>
    </cacheField>
    <cacheField name="RESPONSAB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x v="0"/>
    <s v="Incumplimiento de normatividad legal."/>
    <s v="Estratégico"/>
    <s v="Alta Direccion de la Corporación"/>
    <s v="Desconocimiento de requisitos legales por parte de funcionarios y contratistas."/>
    <s v="Saciones._x000a_Intervención por_x000a_parte de entes de_x000a_control ."/>
    <n v="4"/>
    <n v="2"/>
    <x v="0"/>
    <s v="1. Inducción, reinducción y_x000a_capacitaciónes._x000a_2. Procedimientos y_x000a_normogramas_x000a_3. Control interno disciplinario"/>
    <n v="85"/>
    <n v="4"/>
    <n v="1"/>
    <x v="0"/>
    <s v="Investigación por parte_x000a_de control interno_x000a_disciplinario._x000a_Evaluar controles"/>
    <s v="Números de hallazgos_x000a_levantados en_x000a_auditorías tanto_x000a_internas como_x000a_externas, relacionados_x000a_con el incumplimiento_x000a_de los controles_x000a_establecidos"/>
    <s v="Formatos de_x000a_induccion y_x000a_reinducción._x000a_Normogramas de_x000a_procesos"/>
    <s v="Todas las áreas_x000a_de la_x000a_corporación"/>
  </r>
  <r>
    <x v="0"/>
    <s v="Incumplimiento de tiempos en gestión de trámites."/>
    <s v="Operativo"/>
    <s v="Funcionarios /_x000a_Contratistas"/>
    <s v="Negligencia._x000a_Falta de competencia o desconocimiento de los funcionarios y/o contratistas"/>
    <s v="Incumplimiento de_x000a_la normatividad._x000a_Sanciones_x000a_Deterioro del Medio_x000a_Ambiente."/>
    <n v="3"/>
    <n v="3"/>
    <x v="0"/>
    <s v="1. Procedimientos_x000a_establecidos en los diferentes_x000a_procesos misionales de la_x000a_corporación._x000a_2. Inducción y Capacitación_x000a_3. Oportunidades de Mejora"/>
    <n v="85"/>
    <n v="3"/>
    <n v="1"/>
    <x v="1"/>
    <s v="Gestionar_x000a_inmediatamente el trámite"/>
    <s v="Números de hallazgos_x000a_levantados en_x000a_auditorías tanto_x000a_internas como_x000a_externas, relacionados_x000a_con el incumplimiento_x000a_de los controles_x000a_establecidos"/>
    <s v="Formatos de_x000a_induccion,_x000a_reinducción y_x000a_oportunidades de_x000a_mejora"/>
    <s v="Subdirector de_x000a_Gestion_x000a_Ambiental_x000a_Subdirección de_x000a_Planeación"/>
  </r>
  <r>
    <x v="0"/>
    <s v="Limitación de recursos financieros que impiden la ejecución de los ejes_x000a_estratégicos 10 Ecosistemas marino costeros, 11 Gestión Integral del recurso hídrico_x000a_y ordenamiento Ambiental y 12. Preservación del capital natural"/>
    <s v="Estratégico"/>
    <s v="Alta Dirección_x000a_de la_x000a_Corporación"/>
    <s v="Retrasos de pagos provenientes de terceros por autoridad o_x000a_seguimiento ambiental._x000a_Disminución en las Transferencias del sector eléctrico por baja producción._x000a_Normas que afectan el recaudo de los ingresos previstos._x000a_Deficiencia en las transferencias por parte de los municipios."/>
    <s v="Incumplimiento de los propositos, planes y proyectos_x000a_ambientales de la corporación."/>
    <n v="3"/>
    <n v="3"/>
    <x v="0"/>
    <s v="1. Cooperación de otras_x000a_entidades._x000a_2. Gestión de recursos_x000a_externos y tradicionales._x000a_3. Control presupuestal"/>
    <n v="65"/>
    <n v="3"/>
    <n v="2"/>
    <x v="1"/>
    <s v="Planes de choque para_x000a_optimizar la gestión de_x000a_cobros"/>
    <s v="Porcentaje de recaudo_x000a_de cartera por_x000a_autoridad_x000a_ambiental"/>
    <s v="Procedimiento de Ingresos por_x000a_Autoridad Ambiental"/>
    <s v="Director_x000a_General._x000a_Subdirector_x000a_Financiero"/>
  </r>
  <r>
    <x v="0"/>
    <s v="Baja conciencia ambiental en el departamento ( Eje 13 Educación ambiental y participación)"/>
    <s v="Estratégico"/>
    <s v="Alta Dirección_x000a_de la_x000a_Corporación"/>
    <s v="Desconocimiento de los impactos generados al ambiente por las malas prácticas"/>
    <s v="Deterioro del medio ambiente"/>
    <n v="3"/>
    <n v="2"/>
    <x v="1"/>
    <s v="1. Programas y proyectos de_x000a_educación ambiental ._x000a_2. Divulgación masiva en_x000a_medios de comunicación."/>
    <n v="85"/>
    <n v="1"/>
    <n v="2"/>
    <x v="2"/>
    <s v="Reforzar el desarrollo_x000a_de las capacitaciones,_x000a_campañas y_x000a_sensibilizaciones en_x000a_temas de cuidado y_x000a_conservación del medio_x000a_ambiente"/>
    <s v="Número de casos_x000a_detectados que afectan el medio_x000a_ambiente por las malas prácticas_x000a_ambientales por parte de la comunidad"/>
    <s v="Procedimiento de educación ambiental"/>
    <s v="Director_x000a_General._x000a_Subdirector de_x000a_Planeación"/>
  </r>
  <r>
    <x v="0"/>
    <s v="Desaciertos y omisiones de impacto en las estrategias de la CRA."/>
    <s v="Estratégico"/>
    <s v="Recurso Humano"/>
    <s v="Desconocimiento de_x000a_procedimientos y_x000a_normatividad aplicada"/>
    <s v="Demandas,_x000a_suspensiones,_x000a_sanciones._x000a_Pérdida de la_x000a_imagen corporativa."/>
    <n v="3"/>
    <n v="1"/>
    <x v="1"/>
    <s v="1. Plan de Acción cuatrienal_x000a_2. Induccion y reinduccion._x000a_3. Selección de funcionarios_x000a_con las competencias pertinentes por parte de la CNSC._x000a_4. Documentos del sistema de_x000a_gestión integrado."/>
    <n v="85"/>
    <n v="3"/>
    <n v="1"/>
    <x v="1"/>
    <s v="Tomar decisiones para_x000a_manejar el impacto_x000a_sobre la entidad"/>
    <s v="Evaluación y_x000a_Seguimiento_x000a_del Plan de Acción"/>
    <s v="Plan de Acción,_x000a_formatos entre otros"/>
    <s v="Director_x000a_General._x000a_Subdirectores"/>
  </r>
  <r>
    <x v="0"/>
    <s v="Falta de apoderamiento de la función de_x000a_Planeación, por parte de los Gerentes y Subdirectores"/>
    <s v="Estratégico"/>
    <s v="Alta Dirección_x000a_de la_x000a_Corporación"/>
    <s v="Desconocimiento del funcionamiento general de los_x000a_procesos"/>
    <s v="Actividades por_x000a_parte de las_x000a_diferentes_x000a_dependencias_x000a_administrativas_x000a_fuera de los_x000a_lineamientos_x000a_establecidos por la_x000a_Corporación."/>
    <n v="3"/>
    <n v="2"/>
    <x v="1"/>
    <s v="1. Manual Específico de_x000a_Funciones, Requisitos Mínimos_x000a_y Competencia Laborales._x000a_2. Documentos en cada proceso"/>
    <n v="85"/>
    <n v="1"/>
    <n v="2"/>
    <x v="2"/>
    <s v="Realizar auditorías_x000a_permanentes"/>
    <s v="Números de hallazgos_x000a_levantados en_x000a_auditorías tanto_x000a_internas como_x000a_externas, relacionados_x000a_con el incumplimiento_x000a_de los controles_x000a_establecidos"/>
    <s v="Manual de funciones,_x000a_documentos"/>
    <s v="Subdirectores y_x000a_Director"/>
  </r>
  <r>
    <x v="0"/>
    <s v="Comunicación organizacional deficiente"/>
    <s v="Estratégico"/>
    <s v="Recurso Humano"/>
    <s v="Ausencia de canales_x000a_de comunicación o incumplimiento de los establecidos"/>
    <s v="Retrasos en el_x000a_cumplimiento de_x000a_metas y  objetivos trazados."/>
    <n v="3"/>
    <n v="1"/>
    <x v="1"/>
    <s v="1. Comité de Dirección y otros_x000a_comites_x000a_2. Carteleras_x000a_3. Intranet_x000a_4. Plataformas digitales (redes)"/>
    <n v="85"/>
    <n v="1"/>
    <n v="1"/>
    <x v="2"/>
    <s v="Comunicación_x000a_inmediata"/>
    <s v="No Aplica"/>
    <s v="Procedimientos de_x000a_Comunicación_x000a_Interna"/>
    <s v="Subdirectores y_x000a_Director"/>
  </r>
  <r>
    <x v="0"/>
    <s v="El no envío de la_x000a_información sobre la gestión de la corporación por parte de los funcionarios"/>
    <s v="Operativo"/>
    <s v="Funcionarios /_x000a_Contratistas"/>
    <s v="Atraso en los procesos_x000a_de la corporación"/>
    <s v="No publicación de la gestión de la corporación a la comunidad._x000a_Sanciones"/>
    <n v="3"/>
    <n v="2"/>
    <x v="1"/>
    <s v="1. Formatos de envio de_x000a_informacion_x000a_2. Procedimientos_x000a_3. Requerimientos periodicos_x000a_sobre el avance de los_x000a_proyectos"/>
    <n v="85"/>
    <n v="3"/>
    <n v="1"/>
    <x v="1"/>
    <s v="Requerimiento_x000a_inmediato - sanciones"/>
    <s v="No Aplica"/>
    <s v="Procedimientos de Comunicación_x000a_Interna"/>
    <s v="Subdirectores y_x000a_Director"/>
  </r>
  <r>
    <x v="0"/>
    <s v="Inexactitud o tergiversación en_x000a_el contenido de la informacion divulgada."/>
    <s v="Operativo"/>
    <s v="Funcionarios /_x000a_Contratistas"/>
    <s v="Desinformación de los funcionarios._x000a_Desarticulación de algunos sistemas de información."/>
    <s v="Comunidad mal_x000a_informada y_x000a_desorientada de los logros y proyectos coporativos."/>
    <n v="3"/>
    <n v="1"/>
    <x v="1"/>
    <s v="1. Puntos de control en los_x000a_procedimientos de_x000a_comunicaciones_x000a_2. Sistemas de información"/>
    <n v="85"/>
    <n v="3"/>
    <n v="1"/>
    <x v="1"/>
    <s v="Modificaciones del a información"/>
    <s v="No Aplica"/>
    <s v="Procedimientos de_x000a_Comunicación_x000a_Externa"/>
    <s v="Subdirectores y_x000a_Director"/>
  </r>
  <r>
    <x v="0"/>
    <s v="Exceso de poder o extralimitación de funciones por parte de la Dirección."/>
    <s v="Operativo - Corrupción"/>
    <s v="Funcionarios /_x000a_Contratistas"/>
    <s v="Cobrar dadivas por el tramite de PQRS (Concusión)"/>
    <s v="Pérdida de imagen._x000a_Sanciones por_x000a_partes de los_x000a_organismos de_x000a_control"/>
    <n v="5"/>
    <n v="1"/>
    <x v="0"/>
    <s v="1. Audiencias Públicas con las_x000a_comunidades para la toma de_x000a_decisiones de carácter ambiental._x000a_2. Decisiones aprobadas por_x000a_el Consejo Directivo._x000a_3. Presentación de informes_x000a_de Gestión._x000a_4. Rendición de Cuentas a_x000a_Entes de Control y a la Comunidad._x000a_5. Aplicación del Código de_x000a_Ética de la Corporacion y medidas disciplinarias de Ley."/>
    <n v="90"/>
    <n v="5"/>
    <n v="1"/>
    <x v="0"/>
    <s v="Realizar auditorías_x000a_permanentes"/>
    <s v="Número de casos presentados y registrados y/o Numeros de hallazgos_x000a_levantados en auditorías realizados por entes de control tanto internos como_x000a_externos, relacionados con el incumplimiento de los controles establecidos"/>
    <s v="Código de ética._x000a_Código de buen_x000a_gobierno"/>
    <s v="Director_x000a_General._x000a_Todas las_x000a_Subdirecciones"/>
  </r>
  <r>
    <x v="1"/>
    <s v="Debilidades en la Estructura Organizacional_x000a_de la Entidad para la implementacion y_x000a_mantenimiento de los Sistemas de Gestión."/>
    <s v="Estratégico"/>
    <s v="Alta Dirección_x000a_de la_x000a_Corporación"/>
    <s v=" Desconocimiento de la importancia de los sistemas de gestión y su impacto en la eficacia de las funciones de la_x000a_Corporación."/>
    <s v="Sistema de gestión de la calidad sin control a su implementacion, sin_x000a_seguimiento a su avance y logro de sus_x000a_indicadores. _x000a_Vinculación de personal para la coordinación del sistema por tiempos_x000a_cortos y definidos, que redunda en restarle importancia a la filosofía de trabajo de Calidad."/>
    <n v="4"/>
    <n v="2"/>
    <x v="0"/>
    <s v="1. Revision por la Dirección._x000a_2. Auditoría Interna de Calidad._x000a_3. Auditoría de Gestión._x000a_4. Contratistas de apoyo a la_x000a_gestión con perfil definido"/>
    <n v="70"/>
    <n v="4"/>
    <n v="1"/>
    <x v="0"/>
    <s v="Contratación de personal de apoyo"/>
    <s v="No Aplica"/>
    <s v="Formato de_x000a_revision por la_x000a_dirección,_x000a_procedimiento de auditoria interna de calidad, procedimiento de auditoria de_x000a_control interno"/>
    <s v="Secretario general_x000a_/ Coordinador del sistema de gestión integrado"/>
  </r>
  <r>
    <x v="1"/>
    <s v="Desconocimiento de los funcionarios y_x000a_contratistas de la Corporacion del_x000a_funcionamiento y aplicabilidad del Sistema de Gestión de la Calidad."/>
    <s v="Estratégico"/>
    <s v="Alta Dirección_x000a_de la_x000a_Corporación"/>
    <s v="Ausencia de Sensibilizaciones y_x000a_capacitaciones._x000a_Falta de sensibilización a la alta direccion frente al tema_x000a_Ausencia de capacitaciones._x000a_Falta de compromiso con el sistema de gestión de la calidad._x000a_Priorización de otros proyectos."/>
    <s v="Disminución de la participación de los_x000a_funcionarios en las actividades del sistema de gestión._x000a_Perdida o suspención de la certificación._x000a_Retroceso en logros alcanzados, situaciones cambiantes que afectan el norte que debe perseguir la Corporación."/>
    <n v="4"/>
    <n v="2"/>
    <x v="0"/>
    <s v="1. Socializaciones realizadas._x000a_2. Inducción, Reinducción,_x000a_Socialización y/o_x000a_Capacitaciones sobre Gestión_x000a_de Calidad."/>
    <n v="55"/>
    <n v="3"/>
    <n v="2"/>
    <x v="1"/>
    <s v="Socialización inmediata,_x000a_reinducción"/>
    <s v="No Aplica"/>
    <s v="Asistencia de_x000a_actividades,_x000a_formato de_x000a_inducción y_x000a_reinduccón"/>
    <s v="Secretario general_x000a_/ Coordinador del sistema de gestión integrado"/>
  </r>
  <r>
    <x v="1"/>
    <s v="Fallas en la planificacion del Sistema de Gestión de la Calidad."/>
    <s v="Estratégico"/>
    <s v="Alta Dirección_x000a_de la_x000a_Corporación"/>
    <s v="La no formulación e implementación de un plan_x000a_de acción donde se establezcan los responsables y las_x000a_actividades para el fortalecimiento Sistema de_x000a_Gestión de Calidad._x000a__x000a_Falta de empoderamiento_x000a_por parte de la dirección y_x000a_responsables del proceso_x000a_de gestión."/>
    <s v="Estancamiento de los esfuerzos para el progreso y mejoramiento del Sistema de Gestión de Calidad._x000a__x000a_Perdida o suspensión de la certificación"/>
    <n v="3"/>
    <n v="2"/>
    <x v="1"/>
    <s v="1. Comité de gestión y control_x000a_integrados_x000a_2. Solicitudes de cambio_x000a_3. Auditorias Internas de calidad"/>
    <n v="85"/>
    <n v="3"/>
    <n v="1"/>
    <x v="1"/>
    <s v="Aplicar los cambios,_x000a_modificación de_x000a_documentos"/>
    <s v="No Aplica"/>
    <s v="Actas de comité,_x000a_solicitudes de_x000a_cambio, resultados_x000a_de auditoría"/>
    <s v="Gerente de_x000a_Calidad_x000a_Coordinador de_x000a_Calidad y MECI"/>
  </r>
  <r>
    <x v="1"/>
    <s v="Incumplimientos en las revisiones del sistema de gestión de la calidad por_x000a_la alta dirección de la entidad"/>
    <s v="Operativo  "/>
    <s v="Gerente de_x000a_Calidad /_x000a_Coordinador de_x000a_Calidad"/>
    <s v="Falta de compromiso de la_x000a_alta direccion._x000a__x000a_Insuficiencia en la_x000a_informacion de entrada."/>
    <s v="Incumplimiento de un requisito de norma._x000a_Falta de identificacion de desviaciones del sistema de gestión de la calidad"/>
    <n v="4"/>
    <n v="2"/>
    <x v="0"/>
    <s v="1. Informes de Auditorías._x000a_2. Reuniones con la alta_x000a_dirección para evaluar el SGC._x000a_3. Informes de gestión al consejo directivo"/>
    <n v="85"/>
    <n v="3"/>
    <n v="1"/>
    <x v="1"/>
    <s v="Presentacion de informe_x000a_de revisión por la dirección"/>
    <s v="No Aplica"/>
    <s v="Programa y plan_x000a_de auditoria,_x000a_resultados de_x000a_auditoria, informes_x000a_de gestión en_x000a_pagina web"/>
    <s v="Secretario general_x000a_/ Coordinador del_x000a_sistema de gestión_x000a_integrado"/>
  </r>
  <r>
    <x v="1"/>
    <s v="Falta de control en la implementación de las acciones"/>
    <s v="Operativo  "/>
    <s v="Coordinador de_x000a_Calidad /_x000a_Funcionarios_x000a_responsables"/>
    <s v="Poca disponibilidad de herramientas para el control"/>
    <s v="No conformidades y_x000a_observaciones sin eliminar._x000a_Posible afectacion en la satisfacción de los usuarios."/>
    <n v="3"/>
    <n v="2"/>
    <x v="1"/>
    <s v="1. Procedimiento no_x000a_conformidades y acciones_x000a_correctivas y Formato cuadro de_x000a_mejoramiento._x000a_2. Reuniones con los diferentes_x000a_procesos._x000a_3. Seguimiento a las acciones_x000a_levantadas"/>
    <n v="55"/>
    <n v="3"/>
    <n v="1"/>
    <x v="1"/>
    <s v="Revisión y modificación_x000a_del plan de acción"/>
    <s v="Eficacia de acciones_x000a_implementadas"/>
    <s v="Formato de cuadro_x000a_de mejoramiento y procedimiento de no conformidad y_x000a_acciones correctivas"/>
    <s v="Secretario general_x000a_/ Coordinador del_x000a_sistema de gestión_x000a_integrado"/>
  </r>
  <r>
    <x v="1"/>
    <s v="Suspensión del certificado de calidad."/>
    <s v="Estratégico"/>
    <s v="Funcionarios y/o_x000a_Contratistas"/>
    <s v="No Conformidades_x000a_recurrentes , luego de_x000a_haber emprendido_x000a_Acciones Correctivas,_x000a_Preventivas y/o Acciones_x000a_de Mejoras._x000a__x000a_Falta de compromiso del_x000a_personal de la entidad._x000a__x000a_Incumplimientos de_x000a_requisitos de la norma_x000a_ISO 9001"/>
    <s v="Pérdidas económicas y de imagen."/>
    <n v="4"/>
    <n v="2"/>
    <x v="0"/>
    <s v="1. Gestión de auditorías_x000a_internas y externas_x000a_2. Revisión por la dirección._x000a_3. Sistema documental_x000a_actualizandose continuamente_x000a_4. Comites de gestión y control_x000a_integrados._x000a_5. Cultura organizacional:_x000a_Inducción , reinducción ,_x000a_socializaciones, capacitaciones."/>
    <n v="85"/>
    <n v="3"/>
    <n v="1"/>
    <x v="1"/>
    <s v="Solicitar revisión a la_x000a_auditoria externa o_x000a_solicitar nuevamente_x000a_auditoria externa"/>
    <s v="No Aplica"/>
    <s v="Registros de las_x000a_auditorias internas_x000a_y externas,_x000a_revisiones por la_x000a_dirección,_x000a_solicitudes de_x000a_cambio, entre_x000a_otros"/>
    <s v="Secretario general_x000a_/ Coordinador del_x000a_sistema de gestión_x000a_integrado"/>
  </r>
  <r>
    <x v="1"/>
    <s v="No realizar mejora continua en los procesos_x000a_para evitar la materialización de riesgos."/>
    <s v="Estratégico"/>
    <s v="Responsables_x000a_de proceso,_x000a_funcionarios"/>
    <s v="No disposición de recursos económicos"/>
    <s v="Pérdidas económicas y de imagen"/>
    <n v="4"/>
    <n v="2"/>
    <x v="0"/>
    <s v="1. Cuadro de mejoramiento_x000a_2. Oportunidad de mejora_x000a_3. Presupuesto de la entidad"/>
    <n v="55"/>
    <n v="4"/>
    <n v="1"/>
    <x v="0"/>
    <s v="Evaluar proceso y oportunidades de mejora"/>
    <s v="No Aplica"/>
    <s v="Formato cuadro de_x000a_mejoramiento y_x000a_orpotunidad de_x000a_mejora,_x000a_presupuesto"/>
    <s v="Secretario general_x000a_/ Coordinador del sistema de gestión integrado"/>
  </r>
  <r>
    <x v="2"/>
    <s v="Incumplimiento en los tiempos de emisión de los conceptos técnicos."/>
    <s v="Operativo "/>
    <s v="Funcionarios /_x000a_Contratistas"/>
    <s v="Falta de conocimiento de_x000a_la norma._x000a__x000a_Personal de apoyo poco capacitado, debido a la rotación. _x000a__x000a_Falta de herramientas para el control (espacios, logística, software)"/>
    <s v="Incumplimiento de la normatividad._x000a_Sanciones_x000a_Aplicación al silencio Administrativo._x000a_Deterioro del Medio Ambiente."/>
    <n v="3"/>
    <n v="3"/>
    <x v="0"/>
    <s v="1. Control y seguimiento físico_x000a_y digital de conceptos técnico_x000a_de POMCA y Planes_x000a_Parciales._x000a_2. Plan de Inducción y_x000a_Capacitación"/>
    <n v="70"/>
    <n v="3"/>
    <n v="2"/>
    <x v="1"/>
    <s v="Crear un Software que_x000a_realice un mejor control"/>
    <s v="(No .de Conceptos_x000a_Técnicos de Planes_x000a_Parciales Expedidos /_x000a_No. de Solicitudes_x000a_de Conceptos_x000a_Técnicos de Planes_x000a_Parciales) *100%_x000a_No. de Conceptos_x000a_Técnicos de_x000a_Zonificación_x000a_Expedidos / No. De_x000a_Conceptos Técnicos_x000a_de Zonificación_x000a_Solicitados)*100%"/>
    <s v="PD-PR-04_x000a_Expedición de_x000a_Conceptos Técnicos_x000a_v1"/>
    <s v="Subdirector de_x000a_Planeación"/>
  </r>
  <r>
    <x v="2"/>
    <s v="Incumplimiento del plan de trabajo en cuanto a los POT y al cronograma establecido para el_x000a_acompañamiento a los municipios."/>
    <s v="Operativo"/>
    <s v="Funcionarios /_x000a_Contratistas"/>
    <s v="Alta rotación de personal_x000a__x000a_Falta de funcionarios con experiencia en el tema de planificación del uso del territorio_x000a__x000a_Deficiencias en el cumplimiento del_x000a_cronograma de actividades presentados_x000a_por el contratista._x000a__x000a_Poco interés por parte de los municipios en la participación activa de las actividades propuestas."/>
    <s v="Planificación inadecuada en el uso del territorio._x000a__x000a_Demandas, sanciones"/>
    <n v="3"/>
    <n v="4"/>
    <x v="0"/>
    <s v="1. Permanente comunicación_x000a_con los actores._x000a_2. Generar Oficios de_x000a_requerimiento a alcaldes con_x000a_copia a la procuraduría._x000a_3. Comité de Planificación_x000a_para el Desarrollo Sostenible._x000a_4. Desarrollo del plan de_x000a_trabajo establecido por la_x000a_corporación._x000a_5. Administración del Centro_x000a_de Documentación._x000a_6, Requerimiento a los_x000a_contratista en el cumplimiento_x000a_de la obligación contractual de_x000a_la presentación del informe_x000a_mensual de actividades."/>
    <n v="85"/>
    <n v="1"/>
    <n v="2"/>
    <x v="2"/>
    <s v="Capacitación de_x000a_personal._x000a__x000a_Ampliación de la planta_x000a_de personal."/>
    <s v="No. De Municipios_x000a_Asesorados por la_x000a_Corporación en el año_x000a_/ No. Total de_x000a_Municipios"/>
    <s v="PD-PR-03 Revisión y_x000a_Ajuste de las_x000a_Modificaciones a los_x000a_Planes de_x000a_Ordenamiento_x000a_Territorial v2"/>
    <s v="Subdirector de_x000a_Planeación"/>
  </r>
  <r>
    <x v="2"/>
    <s v="Inadecuada articulación del proceso de_x000a_planeación entre la Subdirección de Planeación y Gestión Ambiental."/>
    <s v="Operativo"/>
    <s v="Funcionarios /_x000a_Contratistas"/>
    <s v="Poco conocimiento de políticas (Responsabilidades y funciones) entre las_x000a_dependencias._x000a__x000a_Falta de comunicación en el tiempo oportuno para la gestión de las tareas"/>
    <s v="Planificación inadecuada en el uso del territorio_x000a_Demandas, sanciones _x000a__x000a_Demora en las respuestas a oficios o derechos de petición"/>
    <n v="3"/>
    <n v="4"/>
    <x v="0"/>
    <s v="1. Comité de Planificación_x000a_para el Desarrollo Sostenible_x000a_2. Capacitación de los tiempos_x000a_de respuestas en los proceso_x000a_que desarrollan las áreas."/>
    <n v="85"/>
    <n v="3"/>
    <n v="2"/>
    <x v="1"/>
    <s v="Diseñar mecanismos_x000a_que permitan la_x000a_articulación de las Dependencias de_x000a_Gestión Ambiental y_x000a_Planeación"/>
    <s v="No. de Conceptos_x000a_Técnicos de_x000a_Zonificación_x000a_Expedidos / No. De_x000a_Conceptos Técnicos_x000a_de Zonificación_x000a_Solicitados)*100%"/>
    <s v="PD-PR-04_x000a_Expedición de_x000a_Conceptos Técnicos_x000a_v1"/>
    <s v="Subdirector de_x000a_Planeación"/>
  </r>
  <r>
    <x v="2"/>
    <s v="No detección de problemática ambiental_x000a_que genere calamidad de mayor magnitud, luego de la elaboración de un mapa de amenazas."/>
    <s v="Operativo"/>
    <s v="Funcionarios /_x000a_Contratistas"/>
    <s v="Falta de gestión y/o competencia de los_x000a_funcionarios y/o contratista._x000a__x000a_Desconocimiento de la políticas ambientales nacionales."/>
    <s v="Deterioro ambiental._x000a__x000a_Incumplimiento de la política ambiental nacional."/>
    <n v="4"/>
    <n v="1"/>
    <x v="0"/>
    <s v="1. Socialización del Plan de_x000a_Acción de la corporación._x000a_2. Capacitación de personal en_x000a_temas relacionados con_x000a_elaboracion de mapas de_x000a_vulnerabilidad y amenaza"/>
    <n v="85"/>
    <n v="4"/>
    <n v="1"/>
    <x v="0"/>
    <s v="Generar un tabla que_x000a_registre la problematica_x000a_ambuiental que se_x000a_encontró luego de la_x000a_elaboración del mapa de amenazas"/>
    <s v="Números de_x000a_calamidades ambientales ocurridas"/>
    <s v="No Aplica"/>
    <s v="Subdirector de_x000a_Planeación"/>
  </r>
  <r>
    <x v="2"/>
    <s v="Emisión de conceptos técnicos erroneos y_x000a_procesos de planificación del uso del territorio direccionados a favorecer intereses_x000a_particulares y/o beneficio propio."/>
    <s v="Operativo - Corrupción"/>
    <s v="Funcionarios /_x000a_Contratistas"/>
    <s v="Falta de conocimiento del sistema ambiental del territorio._x000a__x000a_Proceso de planeación ejecutado en cabeza de una sola persona._x000a__x000a_Tráfico indebido de influencias._x000a__x000a_Falta de alineación entre Planeación y Gestión Ambiental posterior a la_x000a_emisión de conceptos técnicos."/>
    <s v="Pérdida de imagen_x000a__x000a_Desarrollo territorial incorrecto._x000a__x000a_Deterioro del territorio y/o afectación a los recursos naturales en el territorio._x000a__x000a_Sanciones fiscales y disciplinarias"/>
    <n v="5"/>
    <n v="1"/>
    <x v="0"/>
    <s v="1. Procesos de Planificación_x000a_manejado en el Comité de_x000a_Planificación para el Dllo_x000a_Sostenible._x000a_2. Reinducción del proceso -_x000a_Código de ética._x000a_3. Socialización de las_x000a_políticas y directrices_x000a_Ambientales emitida por el_x000a_Ministerio."/>
    <n v="85"/>
    <n v="3"/>
    <n v="1"/>
    <x v="1"/>
    <s v="Incrementar el numero_x000a_de sesiones del comité_x000a_de Planificación"/>
    <s v="Números de hallazgos_x000a_levantados en auditorías realizados por entes de control tanto internos como_x000a_externos, relacionados con la descripción del riesgo"/>
    <s v="Estatuto_x000a_Anticorrupción"/>
    <s v="Subdirector de_x000a_Planeación"/>
  </r>
  <r>
    <x v="3"/>
    <s v="Demora en los tiempo establecidos para los trámites de los instrumentos de control"/>
    <s v="Operativo"/>
    <s v="Funcionarios /_x000a_Contratistas"/>
    <s v="1. Sobre carga laboral, Falta de_x000a_competencias del personal y poco personal._x000a_2. Que no existan herramientas_x000a_tecnológicas de control_x000a_3. Falta de Disponibilidad de Recursos"/>
    <s v="Incumplimiento de la normaividad ambiental establecida"/>
    <n v="4"/>
    <n v="4"/>
    <x v="2"/>
    <s v="1. Matriz de seguimiento de servicios._x000a_2. Capacitación de personal."/>
    <n v="70"/>
    <n v="3"/>
    <n v="4"/>
    <x v="0"/>
    <s v="1. Sistema de Control Automatico_x000a_2. Incorporación de_x000a_Mayor personal Calificado"/>
    <s v="Licencias y Permisos_x000a_ambientales atendidos en los_x000a_Tiempos Reglamentarios"/>
    <s v="No Aplica"/>
    <s v="Subdirector de_x000a_Gestion_x000a_Ambiental_x000a_Secretarío_x000a_General"/>
  </r>
  <r>
    <x v="3"/>
    <s v="Errores en la aplicación de los instrumentos de control y normativos."/>
    <s v="Operativo"/>
    <s v="Funcionarios /_x000a_Contratistas"/>
    <s v="1. Desconocimiento de las normas ambientales vigentes._x000a_2, Inadecuado manejo en custodia y_x000a_organización de documentos"/>
    <s v="Daños ambientales en el territorio._x000a__x000a_Acciones en contra de la Corporación."/>
    <n v="3"/>
    <n v="3"/>
    <x v="0"/>
    <s v="Formación permanente a los_x000a_funcionarios y/o contratistas"/>
    <n v="55"/>
    <n v="3"/>
    <n v="2"/>
    <x v="2"/>
    <s v="1. Capacitación del_x000a_Personal_x000a_2. Disposición de_x000a_espacios para el manejo y organización de_x000a_documentos"/>
    <s v="No Aplica"/>
    <s v="No Aplica"/>
    <s v="Subdirector de_x000a_Gestion_x000a_Ambiental_x000a_Secretarío_x000a_General"/>
  </r>
  <r>
    <x v="3"/>
    <s v="Impacto ambiental por falta de seguimiento a los actos administrativos o instrumentos regulatorios"/>
    <s v="Operativo"/>
    <s v="Funcionarios /_x000a_Contratistas"/>
    <s v="1. Desorganización en la realización del_x000a_trabajo._x000a_2. Incumplimiento al programa de seguimiento ."/>
    <s v="Impacto sobre los recursos naturales del_x000a_departamento._x000a__x000a_Disminución de ingresos para la entidad"/>
    <n v="3"/>
    <n v="3"/>
    <x v="0"/>
    <s v="1. Monitoreo a la Matriz de_x000a_seguimiento de servicios, según_x000a_lo programado._x000a_2. Informes tècnicos"/>
    <n v="55"/>
    <n v="3"/>
    <n v="2"/>
    <x v="1"/>
    <s v="1 Seguimiento a las_x000a_actividades de_x000a_funcionarios y_x000a_contratistas"/>
    <s v="No Aplica"/>
    <s v="No Aplica"/>
    <s v="Subdirector de_x000a_Gestion_x000a_Ambiental_x000a_Secretarío_x000a_General"/>
  </r>
  <r>
    <x v="3"/>
    <s v="Impacto ambiental por falta de seguimiento a los actos administrativos o instrumentos regulatorios"/>
    <s v="Usuarios,_x000a_entorno_x000a_político"/>
    <s v="Funcionarios /_x000a_Contratistas"/>
    <s v="1. Intereses Particulares._x000a_2. Falta de Ética"/>
    <s v="Pérdidas económicas._x000a__x000a_Deterioro de las condiciones ambientales."/>
    <n v="3"/>
    <n v="3"/>
    <x v="0"/>
    <s v="Capacitar constantemente a los_x000a_funcionarios en la toma de_x000a_conciencia sobre el tema_x000a_ambiental"/>
    <n v="85"/>
    <n v="3"/>
    <n v="2"/>
    <x v="1"/>
    <s v="1. Acciones disciplinarias"/>
    <s v="No Aplica"/>
    <s v="No Aplica"/>
    <s v="Subdirector de_x000a_Gestion_x000a_Ambiental_x000a_Secretarío_x000a_General"/>
  </r>
  <r>
    <x v="3"/>
    <s v="Impacto ambiental por atención inoportuna a las quejas ambientales de las partes  interesadas."/>
    <s v="Operativo"/>
    <s v="Funcionarios /_x000a_Contratistas"/>
    <s v="Desconocimiento e inexistencia del procedimientos."/>
    <s v="Sanciones disciplinarias, fiscales, penales y económicas._x000a__x000a_Pérdida de imagen institucional._x000a__x000a_Insatisfacción de las partes interesadas"/>
    <n v="4"/>
    <n v="3"/>
    <x v="0"/>
    <s v="1. Capacitación al personal_x000a_sobre los procedimientos_x000a_establecidos para la atencion de_x000a_quejas._x000a_2. Procedimiento de Quejas_x000a_Ambientales descritos en el SG_x000a_3. Matriz de Seguimiento a_x000a_Quejas y Derechos de petición"/>
    <n v="55"/>
    <n v="3"/>
    <n v="3"/>
    <x v="0"/>
    <s v="1. Sofware de_x000a_Automatización"/>
    <s v="Derechos de peticion  y quejas atendidos en los tiempos reglamentarios"/>
    <s v="No Aplica"/>
    <s v="Subdirector de_x000a_Gestion_x000a_Ambiental_x000a__x000a_Secretario_x000a_General"/>
  </r>
  <r>
    <x v="3"/>
    <s v="Adopción de decisiones equivocadas, sesgadas y tardia para el otorgamiento o_x000a_negación de un permiso, licencia, autorización, concesión o certificación_x000a_ambiental, por información incompleta, falsa o errada, o por tráfico de influencias para_x000a_favorecer a un cliente externo"/>
    <s v="Operativo - Corrupción"/>
    <s v="Funcionarios /_x000a_Contratistas"/>
    <s v="1. Informes Tecnicos o Actos_x000a_Administrativos Errados por_x000a_favorecimeinto de terceros o intereses_x000a_particulares"/>
    <s v="Deterioro de los recursos naturales. _x000a_Perdida de Imagen Institucional."/>
    <n v="3"/>
    <n v="2"/>
    <x v="1"/>
    <s v="1. Capacitacion del personal en_x000a_los conceptos, lineamientos o_x000a_directrices tanto en aspectos_x000a_técnicos como jurídicos_x000a_relacionados con trámites_x000a_ambientales, dando_x000a_cumplimiento al ordenamiento_x000a_jurídico que le son aplicables._x000a_2. Ejecución de los_x000a_procedimientos establecidos en_x000a_el Sistema de Gestión para el_x000a_proceso._x000a_3. Responsabilidades_x000a_establecidas en los manuales de_x000a_funciones y obligaciones_x000a_contractuales."/>
    <n v="75"/>
    <n v="2"/>
    <n v="2"/>
    <x v="2"/>
    <s v="Acciones disciplinarias"/>
    <s v="No Aplica"/>
    <s v="No Aplica"/>
    <s v="Subdirector de_x000a_Gestion_x000a_Ambiental_x000a__x000a_Secretario_x000a_General"/>
  </r>
  <r>
    <x v="4"/>
    <s v="Metodologías inadecuadas para_x000a_atender a las capacitaciones según su objetivo, generando un impacto negativo en la comunidad"/>
    <s v="Operativo "/>
    <s v="Funcionarios /_x000a_Contratistas"/>
    <s v="Falta de Competencia de los profesionales."/>
    <s v="Desmotivación del público._x000a__x000a_Deterioro de la imagen de la Corporación._x000a__x000a_Deterioro del ambiente al realizar_x000a_prácticas inadecuadas."/>
    <n v="2"/>
    <n v="1"/>
    <x v="3"/>
    <s v="1. Notificación de las_x000a_necesidades de_x000a_capacitación para el año,_x000a_por parte de los funcionarios_x000a_teniendo en cuenta las_x000a_evaluaciones, actualización_x000a_en diversos temas y_x000a_evaluación realizada por la_x000a_comunidad._x000a_2. Desarrollo del plan de_x000a_Capacitación a los_x000a_funcionarios y/o contratistas_x000a_en temas técnicos y_x000a_pedagógicos._x000a_3, Evaluación de las_x000a_capacitaciones por parte de_x000a_los capacitados._x000a_4. Mayor rigurosidad en los_x000a_estudios previos exigiendo_x000a_las competencias_x000a_necesarias para la labor que_x000a_va a ser desarrollada."/>
    <n v="75"/>
    <n v="1"/>
    <n v="1"/>
    <x v="2"/>
    <s v="Capacitar al personal_x000a_en los temas en los_x000a_cuales se encuentre_x000a_la falencia"/>
    <s v="Numero de capacitaciones y_x000a_asesorias realizadas por la_x000a_CRA en temas ambientales"/>
    <s v="EA-FT-01 Formato_x000a_Evaluación de_x000a_Capacitación v3"/>
    <s v="Gerente de_x000a_Planeación._x000a__x000a_Grupo de_x000a_Educación_x000a_Ambiental"/>
  </r>
  <r>
    <x v="4"/>
    <s v="Inadecuada cultura ambiental del cuidado"/>
    <s v="Operativo "/>
    <s v="Funcionarios /_x000a_Contratistas"/>
    <s v="Desconocimiento de los impactos generados al ambiente por las malas_x000a_prácticas. Resistencia al cambio por parte de la comunidad"/>
    <s v="Deterioro del medio ambiente"/>
    <n v="3"/>
    <n v="5"/>
    <x v="2"/>
    <s v="Capacitaciones, campañas_x000a_de comunicación, talleres de_x000a_sensibilización, jornadas de_x000a_limpiezas y/o campañas_x000a_ambientales"/>
    <n v="85"/>
    <n v="3"/>
    <n v="3"/>
    <x v="0"/>
    <s v="Reforzar el desarrollo_x000a_de las_x000a_capacitaciones,_x000a_campañas y_x000a_sensibilizaciones en_x000a_temas de cuidado y_x000a_conservación del_x000a_medio ambiente"/>
    <s v="Número de casos detectados que afectan el medio ambiente por las malas prácticas ambientales por_x000a_parte de la comunidad"/>
    <s v="EA-PR-02 Sistema de_x000a_Educación Ambiental v1"/>
    <s v="Gerente de_x000a_Planeación._x000a__x000a_Grupo de_x000a_Educación_x000a_Ambiental"/>
  </r>
  <r>
    <x v="4"/>
    <s v="Incumplimiento al plan de trabajo establecido"/>
    <s v="Operativo "/>
    <s v="Alta Dirección_x000a_de la_x000a_Corporación"/>
    <s v="Insuficiencia de los recursos logísticos_x000a_requeridos para atender la demanda, tales como vehículos, auditorios, etc._x000a__x000a_Inadecuada planeación del uso de los vehículos."/>
    <s v="Pérdida de imagen de la Corporación"/>
    <n v="2"/>
    <n v="3"/>
    <x v="1"/>
    <s v="1. Programación semanal_x000a_de vehículos y sala de juntas, la cual se envía a la Gerencia de Talento Humano."/>
    <n v="85"/>
    <n v="2"/>
    <n v="1"/>
    <x v="2"/>
    <s v="Solicitar gastos de_x000a_movilización por caja_x000a_menor._x000a__x000a_Reprogramar la_x000a_capacitación"/>
    <s v="Numero de capacitaciones y_x000a_asesorias realizadas durante_x000a_la vigencia"/>
    <s v="EA-FT-04 Organización_x000a_en la Logística de_x000a_Capacitación v2 y/o_x000a_programación demanal_x000a_de vehículos y correos de_x000a_solicitudes de sala de_x000a_junta."/>
    <s v="Gerente de_x000a_Planeación._x000a__x000a_Grupo de_x000a_Educación_x000a_Ambiental"/>
  </r>
  <r>
    <x v="4"/>
    <s v="Planificación inadecuada o_x000a_descontextualizada de las necesidades de_x000a_educación ambiental y/o las contempladas en el Plan de Acción de la corporación."/>
    <s v="Operativo "/>
    <s v="Usuarios"/>
    <s v="Falta de interés de los actores para_x000a_atender las asesorías técnicas de educación ambiental Alta rotación de_x000a_servidores públicos en los municipios."/>
    <s v="Dificultad para llevar a cabo todas_x000a_las capacitaciones y asesorias_x000a_programadas._x000a__x000a_No se cubre las necesidades que_x000a_requiere la comunidad en cuanto_x000a_a formación ambiental."/>
    <n v="3"/>
    <n v="1"/>
    <x v="1"/>
    <s v="Motivar a través de la_x000a_socialización de las_x000a_normatividades que obligan_x000a_a los servidores públicos en_x000a_relación a los temas_x000a_educativos ambientales."/>
    <n v="85"/>
    <n v="1"/>
    <n v="1"/>
    <x v="2"/>
    <s v="Entrega de material_x000a_escrito con las_x000a_orientaciones_x000a_necesarias"/>
    <s v="Numero de capacitaciones y_x000a_asesorias realizadas durante_x000a_la vigencia"/>
    <s v="Normatividad relacionada_x000a_a educación ambiental."/>
    <s v="Gerente de_x000a_Planeación._x000a__x000a_Grupo de_x000a_Educación_x000a_Ambiental."/>
  </r>
  <r>
    <x v="5"/>
    <s v="Evaluación y remisión a Dirección para_x000a_aprobación de proyectos con errores_x000a_y/o no articulados con los proyectos y_x000a_programas establecidos en el PA y_x000a_según la disponibilidad presupuestal."/>
    <s v="Operativo "/>
    <s v="Funcionarios /_x000a_Contratistas"/>
    <s v="Ausencia de parametros para la evaluación e proyectos o falta de capacitación de los funcionarios / contatistas._x000a__x000a_Falta de personal idoneo o con las competencias (perfil) para evaluar un proyecto._x000a__x000a_Falta de conocimientos de las pautas establecidas para la presentación de proyectos por parte de los usuarios externos (proponentes)._x000a__x000a_Desconocimiento de la misión y PA vigente."/>
    <s v="Incumplimiento de las metas del PA._x000a__x000a_Sansiones._x000a__x000a_Daños al medio ambiente"/>
    <n v="3"/>
    <n v="2"/>
    <x v="1"/>
    <s v="1. Capacitación de_x000a_personal en temas_x000a_relacionados con_x000a_evaluación de proyectos._x000a_Cocialización del PA a los_x000a_entes territoriales y_x000a_funciorarios-contratistas_x000a_2. Procedimientos_x000a_establecidos en sistema_x000a_de gestión de la_x000a_corporación._x000a_3. Lista de chequeo para_x000a_la evaluación de_x000a_proyectos._x000a_4. En la página Web de la_x000a_corporación se encuentran_x000a_publicados el Plan de_x000a_Acción y los requisitos_x000a_mínimos para la_x000a_presentación de proyectos"/>
    <n v="65"/>
    <n v="2"/>
    <n v="2"/>
    <x v="2"/>
    <s v="Revisión por parte_x000a_del lider del proceso,_x000a_posterior a la entrega_x000a_de la evaluación_x000a_realizada por el_x000a_equipo evaluador"/>
    <s v="# proyectos_x000a_radicados/ # proy._x000a_Evaluados"/>
    <s v="GP-FT-02 Lista de_x000a_Chequeo de_x000a_Proyectos_x000a_GP-PR-02_x000a_Seguimiento al_x000a_Cumplimiento del_x000a_Plan de Acción._x000a_GP-PR-01_x000a_Recepción y_x000a_Radicación de_x000a_Proyectos._x000a_GP-FT-03_x000a_Viabilización de los_x000a_Proyectos"/>
    <s v="Profesional_x000a_Uiversitario_x000a_(Gestión de_x000a_Proyectos_x000a_Ambientales)_x000a_Técnico_x000a_Operativo"/>
  </r>
  <r>
    <x v="5"/>
    <s v="Hurto o extravío por prestamos de los_x000a_proyectos radicados en la entidad"/>
    <s v="Operativo "/>
    <s v="Funcionarios /_x000a_Contratistas"/>
    <s v="Proyectos existentes en la entidad, no se encuentren debidamente archivados, clasificados y organizados._x000a__x000a_Archivadores inseguros"/>
    <s v="Ausencia de documentos o soportes para la ejecución la misión de la corporación._x000a__x000a_Incumplimiento de las disposiciones legales, procedimentales y de técnicas de gestión y atención oportuna a terceros"/>
    <n v="3"/>
    <n v="4"/>
    <x v="0"/>
    <s v="1. Proyectos archivados_x000a_debidamente clasificados_x000a_e identifcados con el_x000a_código establecido por_x000a_DNP y custodiados con_x000a_seguridad._x000a_2. Registro en la matriz_x000a_de los proyectos_x000a_archivados._x000a_3. Ficha de prestamos de_x000a_proyectos"/>
    <n v="90"/>
    <n v="3"/>
    <n v="2"/>
    <x v="1"/>
    <s v="Archivadores con_x000a_seguridad y de solo_x000a_del área._x000a_Monitoreo periódico_x000a_por parte del lider de_x000a_la planilla de_x000a_prestamos"/>
    <s v="# proyectos_x000a_perdidos o_x000a_extraviados"/>
    <s v="Matriz de_x000a_radicación de los_x000a_proyectos"/>
    <s v="Profesional_x000a_Uiversitario_x000a_(Gestión de_x000a_Proyectos_x000a_Ambientales)._x000a_Técnico_x000a_Operativo"/>
  </r>
  <r>
    <x v="5"/>
    <s v="Acumulación de proyectos para la evaluación"/>
    <s v="Operativo "/>
    <s v="Funcionarios /_x000a_Contratistas"/>
    <s v="Disponibilidad de tiempo por parte del personal para la evaluación técnica de los proyectos radicados"/>
    <s v="Demora en el proceso evaluativo_x000a__x000a_Reprocesos por correcciones o ajustes a_x000a_los proyectos presentados para evaluación."/>
    <n v="3"/>
    <n v="5"/>
    <x v="2"/>
    <s v="1. En el procedimiento de_x000a_Recepción y Radicación_x000a_de Proyectos, se_x000a_encuentan establecidos_x000a_los tiempos máximos para_x000a_la evaluación de los_x000a_proyectos._x000a_2. Asignación de los_x000a_proyectos a los_x000a_funcionarios de acuerdo a_x000a_las competencias_x000a_laborales, lo cual se_x000a_encuentra en la ficha_x000a_técnica de cada proyecto_x000a_llamada Aprobación de_x000a_Viabilildad Técnica de_x000a_proyectos_x000a_3. Matriz de Radicación y_x000a_Viabilización de proyectos"/>
    <n v="85"/>
    <n v="3"/>
    <n v="3"/>
    <x v="0"/>
    <s v="Solicitar apoyo de_x000a_personal de otras_x000a_áreas o contratar."/>
    <s v="# proyectos_x000a_radicados/ # proyectos_x000a_Evaluados"/>
    <s v="GP-PR-01_x000a_Recepción y_x000a_Radicación de_x000a_Proyectos._x000a__x000a_Matriz de_x000a_Radicación y_x000a_Viabilización de_x000a_proyectos."/>
    <s v="Profesional_x000a_Uiversitario_x000a_(Gestión de_x000a_Proyectos_x000a_Ambientales)._x000a__x000a_Técnico_x000a_Operativo"/>
  </r>
  <r>
    <x v="5"/>
    <s v="Manipular la evaluación y seguimiento de_x000a_proyectos radicados en la corporación para_x000a_obtener beneficios o favorecer a un tercero."/>
    <s v="Operativo - Corrupción "/>
    <s v="Funcionarios /_x000a_Contratistas"/>
    <s v="Falta de procedimientos o parametros al evaluar un proyecto._x000a__x000a_Falta de ética profesional._x000a__x000a_Concentración del proceso de evaluación y seguimiento de un proyecto en una sola_x000a_persona"/>
    <s v="Pérdida de imagen._x000a__x000a_Detrimentro de los recursos financieros."/>
    <n v="3"/>
    <n v="4"/>
    <x v="0"/>
    <s v="1. Ejecución del_x000a_procedimiento de_x000a_Recepción y Radicación_x000a_de Proyectos, que se_x000a_encuentan establecido en_x000a_el SG._x000a_2. Socialización o_x000a_reinducción del Código de_x000a_Ética por parte del área_x000a_de Gestión Humana_x000a_3. Revisión posterior por_x000a_parte del un grupo de_x000a_personas (Evaluador,_x000a_Coordinador del Banco de_x000a_Proyectos, Subdirectivo de_x000a_Planeación)."/>
    <n v="85"/>
    <n v="3"/>
    <n v="2"/>
    <x v="1"/>
    <s v="Archivadores con_x000a_seguridad y con un solo_x000a_acceso de los_x000a_funcionarios de la_x000a_oficina._x000a__x000a_Monitoreo períodico_x000a_por parte del líder de_x000a_la planilla de_x000a_prestamos"/>
    <s v="# proyectos_x000a_radicados/ # proyectos_x000a_Evaluados"/>
    <s v="GP-PR-01_x000a_Recepción y_x000a_Radicación de_x000a_Proyectos"/>
    <s v="Profesional_x000a_Uiversitario_x000a_(Gestión de_x000a_Proyectos_x000a_Ambientales)._x000a__x000a_Técnico_x000a_Operativo"/>
  </r>
  <r>
    <x v="6"/>
    <s v="No lograr el impacto propuesto en el Plan de Capacitación y Bienestar"/>
    <s v="Operativo"/>
    <s v="Funcionarios /_x000a_Contratistas"/>
    <s v="Incumplimiento de las actividades programadas en el plan de capacitación y bienestar._x000a__x000a_Inasistencia o poca participación de las persona convocadas a las capacitaciones._x000a__x000a_Recursos limitados para el desarrollo de los programas de capacitación y bienestar._x000a__x000a_Desconocimiento de las necesidades de formación que requieren los funcionarios y/o contratistas ."/>
    <s v="Pérdida de tiempo por parte de los organizadores;_x000a__x000a_Personal inasistente, desmotivado y sin_x000a_mejoramiento de competencias"/>
    <n v="2"/>
    <n v="2"/>
    <x v="3"/>
    <s v="Llevar un control de la ejecución_x000a_del Cronograma de actividades._x000a__x000a_Concertación oportuna de las_x000a_actividades a realizar con el_x000a_organismo ejecutor._x000a__x000a_Se solicita presupuesto con_x000a_base en los requerimientos que_x000a_hace la oficina de gestión_x000a_humana teniendo en cuenta el_x000a_diagnóstico de necesidades de_x000a_capacitación y bienestar._x000a__x000a_Antes de la elaboración del plan_x000a_de capacitación, se solicitan y_x000a_registran las necesidades de_x000a_formación al personal._x000a__x000a_Dentro de los manuales de funciones se encuentran establecidos la obligación de_x000a_asistir a las actividades de_x000a_capacitación programadas por la_x000a_corporación."/>
    <n v="75"/>
    <n v="1"/>
    <n v="1"/>
    <x v="2"/>
    <s v="Reprogramar las_x000a_actividades_x000a_pendientes para la_x000a_próxima vigencia._x000a_En caso de faltar_x000a_recursos economicos ,_x000a_llevar a cabo talleres y_x000a_charlas que dictan_x000a_entidades asociadas a_x000a_la corporación de_x000a_acuerdo a los temas_x000a_que ofrezcan."/>
    <s v="Cumplimiento plan_x000a_de capacitación._x000a__x000a_Mejoramiento de_x000a_los niveles de_x000a_desempeño de los_x000a_funcionarios."/>
    <s v="GH-PR-08_x000a_Procedimiento de_x000a_Capacitación,_x000a_Entrenamiento y_x000a_Bienestar v1._x000a__x000a_GH-FT-17 Formato_x000a_Plan Anual de_x000a_Capacitación,_x000a_Entrenamiento y_x000a_Bienestar v1"/>
    <s v="Profesional_x000a_Especializado_x000a_(Gestión_x000a_Humana)"/>
  </r>
  <r>
    <x v="6"/>
    <s v="Falsedad en Documento Público"/>
    <s v="Operativo"/>
    <s v="Funcionarios /_x000a_Contratistas"/>
    <s v="Falta de ética"/>
    <s v="Apertura de Investigación disciplinaria._x000a_Terminación del nombramiento."/>
    <n v="5"/>
    <n v="1"/>
    <x v="0"/>
    <s v="Verificar los certificados laborales y de los documentos de posesión presentados, con la entidad que_x000a_certifica"/>
    <n v="15"/>
    <n v="5"/>
    <n v="1"/>
    <x v="0"/>
    <s v="Solicitar a las_x000a_instituciones_x000a_educativas que_x000a_certifiquen la validez_x000a_de los certificados de_x000a_estudios presentados._x000a__x000a_Realizar un revisión_x000a_más exhaustiva"/>
    <s v="Número de casos_x000a_detectados"/>
    <s v="No Aplica"/>
    <s v="Profesional_x000a_Especializado_x000a_(Gestión_x000a_Humana)"/>
  </r>
  <r>
    <x v="6"/>
    <s v="Error en la liquidación de la nómina y_x000a_seguridad social"/>
    <s v="Operativo"/>
    <s v="Funcionarios /_x000a_Contratistas"/>
    <s v="Error en la digitación de los datos (Nº cédula, nombre, valores, etc.)_x000a__x000a_No verificación de los documentos de los funcionarios, (hoja de vida)._x000a__x000a_Focos de distracción durante la_x000a_liquidación de la nómina."/>
    <s v="Pérdidas económicas._x000a__x000a_Insatisfacción del funcionario."/>
    <n v="1"/>
    <n v="4"/>
    <x v="1"/>
    <s v="Verificación de los valores a_x000a_liquidar de acuerdo a las_x000a_novedades del personal y las_x000a_notas de descuento registradas_x000a_en la hoja de vida"/>
    <n v="85"/>
    <n v="1"/>
    <n v="2"/>
    <x v="2"/>
    <s v="Mejorar el software de liquidación de nómina."/>
    <s v="Número de casos_x000a_detectados"/>
    <s v="GH-PR-01_x000a_Procedimiento de Liquidación para el Pago de Nomina v2"/>
    <s v="Profesional_x000a_Especializado_x000a_(Gestión_x000a_Humana)"/>
  </r>
  <r>
    <x v="6"/>
    <s v="Evaluación del desempeño inadecuada"/>
    <s v="Operativo"/>
    <s v="Funcionarios /_x000a_Contratistas"/>
    <s v="Realizar la EDL sin tener en cuenta los criterios de objetividad y el portafolio de_x000a_evidencias"/>
    <s v="Afectación del clima laboral_x000a__x000a_Desempeño del funcionario no confiable"/>
    <n v="2"/>
    <n v="3"/>
    <x v="1"/>
    <s v="Socialización del Sistema de EDL_x000a_a los participes del proceso"/>
    <n v="85"/>
    <n v="2"/>
    <n v="1"/>
    <x v="2"/>
    <s v="Resocialización del_x000a_procedimiento"/>
    <s v="Número de casos_x000a_detectados"/>
    <s v="GH-PR-07_x000a_Procedimientos_x000a_Evaluación de_x000a_Desempeño v1"/>
    <s v="Profesional_x000a_Especializado_x000a_(Gestión_x000a_Humana)"/>
  </r>
  <r>
    <x v="6"/>
    <s v="Omitir, manipular o permitir adulterar_x000a_información o requisitos legales necesarios para el nombramiento o_x000a_permanencia en el empleo del personal,_x000a_con el fin de obtener a cambio dadivas y/o_x000a_favorecer a terceros."/>
    <s v="Operativo - Corrupción"/>
    <s v="Funcionarios /_x000a_Contratistas"/>
    <s v="Falta de procedimientos o criterios al momento de la vinculación de personal_x000a__x000a_Presiones indebidas en los procesos de selección y vinculación de servidores_x000a_públicos"/>
    <s v="Sanciones disciplinarias_x000a__x000a_Desmejoramiento del servicio al vincular personal no idóneo para el_x000a_cumplimiento de las funciones para lo cual fue nombrado."/>
    <n v="5"/>
    <n v="1"/>
    <x v="0"/>
    <s v="Ejecución de los procedimientos_x000a_de Reclutamiento y selección de_x000a_personal de carrera administrativa, Selección de_x000a_personal - cargos en comisión de_x000a_libre nombramiento y remoción, y_x000a_Selección de personal por_x000a_encargo o provisional._x000a__x000a_Actualización y seguimiento al_x000a_aplicativo del Sistema de_x000a_Información de Gestión de_x000a_Empleo Público (SIGEP)._x000a__x000a_Verificación del Manual de_x000a_Funciones para la aplicación de_x000a_los requisitos mínimos al_x000a_incorporar nuevos funcionarios._x000a__x000a_Verificación de soportes de_x000a_experiencia laboral y de estudios"/>
    <n v="85"/>
    <n v="5"/>
    <n v="1"/>
    <x v="0"/>
    <s v="Solicitar a las_x000a_instituciones_x000a_educativas que_x000a_certifiquen la validez_x000a_de los certificados de_x000a_estudios  presentados._x000a__x000a_Realizar un revisión_x000a_más exhaustiva."/>
    <s v="GH-PR-05_x000a_Procedimientos de_x000a_Selección de_x000a_Personal - Cargos_x000a_en Comisión de_x000a_Libre Nombramiento y_x000a_Remoción v1"/>
    <s v="GH-PR-05_x000a_Selección de_x000a_Personal - Cargos_x000a_en Comisión de_x000a_Libre Nombramiento_x000a_y Remoción v1"/>
    <s v="Profesional_x000a_Especializado_x000a_(Gestión_x000a_Humana)"/>
  </r>
  <r>
    <x v="7"/>
    <s v="Inventario de infraestructura_x000a_deficiente"/>
    <s v="Operativo"/>
    <s v="Funcionarios /_x000a_Contratistas"/>
    <s v="Inventario físico no coincide con el registrado en el sistema_x000a__x000a_Desconocimiento de las adquisiciones de bienes muebles e inmuebles"/>
    <s v="Desactualización del inventario_x000a__x000a_Desvalorización del inventario de la_x000a_corporación"/>
    <n v="3"/>
    <n v="3"/>
    <x v="0"/>
    <s v="Formato de Recibido a Satisfacción de los equipos debidamanete firmado_x000a_por parte de infraestructura._x000a__x000a_Procedimiento de Entrada de Bienes. Procedimiento de Salida de Bienes_x000a__x000a_Inventarios periódicos"/>
    <n v="70"/>
    <n v="3"/>
    <n v="2"/>
    <x v="1"/>
    <s v="Intensificar la periodicidad_x000a_de la ejecución de_x000a_inventarios físicos"/>
    <s v="Número de diferencias_x000a_encontradas entre el_x000a_inventario físico Vs_x000a_Sistemas."/>
    <s v="GI-PR-03 Entrada_x000a_de Bienes v1_x000a_GI-PR-04 Salida_x000a_de Bienes v1"/>
    <s v="Profesional_x000a_Universitario_x000a_(Recursos_x000a_Físicos)"/>
  </r>
  <r>
    <x v="7"/>
    <s v="Incumplimiento a la programación prevista en el Plan de Mantenimiento"/>
    <s v="Operativo"/>
    <s v="Funcionarios /_x000a_Contratistas"/>
    <s v="Desconocimiento del Plan de Mantenimiento._x000a__x000a_Falta de monitoreo por parte del líder de proceso._x000a__x000a_Falta de recursos para la_x000a_ejecución"/>
    <s v="Pérdidas económicas._x000a__x000a_Deterioro o daños permanentes de bienes muebles e inmueble._x000a__x000a_Deterioro o daño de los_x000a_bienes."/>
    <n v="2"/>
    <n v="1"/>
    <x v="3"/>
    <s v="Ejecución y seguimiento de los contratos establecidos para la_x000a_realización de los diferentes_x000a_mantenimientos._x000a__x000a_Procedimiento de Mantenimiento de la infraestructura._x000a__x000a_Incluir dentro del presupuesto, los rubros destinados para el desarrollo del programa de mantenimiento."/>
    <n v="85"/>
    <n v="1"/>
    <n v="1"/>
    <x v="2"/>
    <s v="Intensificar el monitoreo_x000a_al cumplimiento del programa de_x000a_mantenimiento"/>
    <s v="Cumplimiento del_x000a_cronograma de_x000a_mantenimiento de_x000a_recursos físicos"/>
    <s v="GI-PR-01_x000a_Mantenimiento de_x000a_la Infraestructura_x000a_v1"/>
    <s v="Profesional_x000a_Universitario_x000a_(Recursos_x000a_Físicos)"/>
  </r>
  <r>
    <x v="7"/>
    <s v="Mantenimiento inadecuado de los bienes muebles e inmuebles"/>
    <s v="Operativo"/>
    <s v="Funcionarios /_x000a_Contratistas"/>
    <s v="Falta de supervisión de los mantenimientos realizados por los proveedores y/o contratistas_x000a__x000a_Selección inadecuada de contratistas para la ejecución de los mantenimientos"/>
    <s v="Pérdidas económicas._x000a__x000a_Deterioro o daños permanentes de bienes muebles e inmueble_x000a__x000a_Parálisis de labores"/>
    <n v="3"/>
    <n v="1"/>
    <x v="1"/>
    <s v="Seguimiento a las obligaciones de los_x000a_contratos suscritos con los_x000a_proveedores de servicio de_x000a_mantenimiento._x000a__x000a_Procedimiento de Selección por Licitación Pública"/>
    <n v="85"/>
    <n v="1"/>
    <n v="1"/>
    <x v="2"/>
    <s v="Realizar otra contratación_x000a_y suspender la anterior"/>
    <s v="Cumplimiento del_x000a_cronograma de_x000a_mantenimiento de_x000a_recursos físicos"/>
    <s v="GI-PR-_x000a_01Mantenimiento_x000a_de la_x000a_Infraestructura v1._x000a_AB-PR-04_x000a_Selección por_x000a_Licitación Pública"/>
    <s v="Profesional_x000a_Universitario_x000a_(Recursos_x000a_Físicos)"/>
  </r>
  <r>
    <x v="7"/>
    <s v="No suministrar oportunamente bienes y servicios que afecte la prestación del servicio"/>
    <s v="Operativo"/>
    <s v="Funcionarios /_x000a_Contratistas"/>
    <s v="Limitación de recursos en el presupuesto._x000a__x000a_Los funcionarios no solicitan oportunamente los insumos que se requieren para la operación."/>
    <s v="Disminución de la frecuencia en los_x000a_mantenimientos de los equipos_x000a__x000a_Daños permanente en los equipos._x000a__x000a_Deterioro de la imagen de la corporación por la prestación de los servicios de manaera inoportuna y_x000a_poca calidad, debido a la_x000a_carencia de insumos."/>
    <n v="3"/>
    <n v="5"/>
    <x v="2"/>
    <s v="El funcionario encargado de Recursos Físicos solicitas a tiempo a las demás dependecias las necesidades en cuanto a insumo y/o equipos, con el fin de proyectar y pasar a aprobación_x000a_el presupuesto a ejecutar en la_x000a_vigencia._x000a__x000a_Socializar por correo periodicamente,_x000a_la importancias de hacer los pedidos de insumos y/o equipos con tiempo._x000a__x000a_Procedimiento de Mantenimiento de la_x000a_Infraestructura"/>
    <n v="85"/>
    <n v="3"/>
    <n v="3"/>
    <x v="0"/>
    <s v="Solicitar mayor_x000a_asignación recursos_x000a_para los mantenimientos"/>
    <s v="Cumplimiento del_x000a_cronograma de_x000a_mantenimiento de_x000a_recursos físicos"/>
    <s v="GI-PR-_x000a_01Mantenimiento_x000a_de la_x000a_Infraestructura v1"/>
    <s v="Profesional_x000a_Universitario_x000a_(Recursos_x000a_Físicos)"/>
  </r>
  <r>
    <x v="8"/>
    <s v="Deficiencias en el cobro y recaudo del ingreso"/>
    <s v="Operativo"/>
    <s v="Funcionarios /_x000a_Contratistas"/>
    <s v="Desactualización de la base de datos._x000a__x000a_La no existencia de procedimiento._x000a__x000a_Falta de personal"/>
    <s v="Falta de liquidez de corporación._x000a__x000a_Incumplimiento en la cancelación de los compromisos"/>
    <n v="4"/>
    <n v="4"/>
    <x v="2"/>
    <s v="Reunión de comité de recaudo._x000a__x000a_Ejecución de los procedimientos._x000a__x000a_Reunión de seguimiento de la_x000a_gestión realizada por los_x000a_funcionarios y contratistas_x000a_encargado del recaudo."/>
    <n v="85"/>
    <n v="4"/>
    <n v="2"/>
    <x v="0"/>
    <s v="Reforzar la gestión_x000a_de cobro"/>
    <s v="Porcentaje de_x000a_recaudo_x000a_de cartera tasa por_x000a_uso._x000a_Mejoramiento en el_x000a_ingreso por_x000a_autoridad_x000a_ambiental._x000a_Mejoramiento en el_x000a_ingreso por tasas"/>
    <s v="GF-PR-06_x000a_Procedimiento de_x000a_Cobro por_x000a_Jurisdicción_x000a_Coactiva v2._x000a_GF-PR-08_x000a_Procedimiento de_x000a_Gestión_x000a_Presupuestal de_x000a_Ingresos v1"/>
    <s v="Profesional_x000a_universitario -_x000a_Recaudos"/>
  </r>
  <r>
    <x v="8"/>
    <s v="Ejecución presupuestal errónea e inferior a lo presupuestado"/>
    <s v="Operativo"/>
    <s v="Funcionarios /_x000a_Contratistas"/>
    <s v="Toma de decisiones errónea._x000a__x000a_Falta de información veraz._x000a__x000a_Desconocimiento del presupuesto aprobado._x000a__x000a_Equivocación de rubros contables para ejecutar"/>
    <s v="Incumplimiento de Compromiso._x000a__x000a_Sanciones disciplinarias."/>
    <n v="3"/>
    <n v="2"/>
    <x v="1"/>
    <s v="Informes mensuales de ejecución presupuestal._x000a__x000a_Cierres contables y presupuestal mensualmente._x000a__x000a_Ejecución del procedimiento de Gestión Presupuestal de Gastos"/>
    <n v="85"/>
    <n v="3"/>
    <n v="1"/>
    <x v="1"/>
    <s v="Intensificar el proceso_x000a_de revisión"/>
    <s v="Número de casos_x000a_ocurridos"/>
    <s v="GF-PR-07_x000a_Procedimiento de_x000a_Gestión_x000a_Presupuestal de_x000a_Gastos v1"/>
    <s v="Profesional_x000a_especializado -_x000a_Presupuesto"/>
  </r>
  <r>
    <x v="8"/>
    <s v="Sobreestimación, omisión y/o imprecisión en la proyección del presupuesto de ingresos y gastos de la_x000a_corporación."/>
    <s v="Operativo"/>
    <s v="Funcionarios /_x000a_Contratistas"/>
    <s v="Desconocimiento de la normatividad._x000a__x000a_Falta de competencia del funcionario y/o contratista que lidera o participan en este proceso._x000a__x000a_Carencia de estudios que soporten las cifras estimadas_x000a__x000a_Fuente de la información no veráz, al existir deficiencia en la coordinación y comunicación entre la Gerencia financiera y las otras dependencias.             _x000a__x000a_Falta de planificación de las partidas_x000a_presupuestales de gastos e ingresos"/>
    <s v="Sanciones y pérdida de_x000a_recursos._x000a__x000a_Bajo rendimiento en_x000a_informes de gestión._x000a__x000a_Déficit presupuestal._x000a__x000a_Contínuas modificaciones_x000a_presupuestales._x000a__x000a_Retrazos y limitacion en la_x000a_ejecución de proyectos"/>
    <n v="4"/>
    <n v="1"/>
    <x v="0"/>
    <s v="Establecer y definir parámetros y_x000a_cronograma para la formulación y_x000a_remisión de información pertinente_x000a_para la elaboración del presupuesto_x000a_de la corporación._x000a_El presupuesto es revisado,_x000a_analizado y evaluado por el comité_x000a_establecido en la corporación antes_x000a_de ser presentado y aprobado_x000a_oficialmente._x000a_Procedimiento establecido en el_x000a_Sistema de Gestión."/>
    <n v="85"/>
    <n v="2"/>
    <n v="1"/>
    <x v="2"/>
    <s v="Capacitación al_x000a_personal encargado_x000a_de elaborar el_x000a_presupuesto de las_x000a_diferentes_x000a_dependencias._x000a_Reevaluar las_x000a_políticas sobre la_x000a_formulación y control_x000a_de la ejecución del_x000a_presupuesto para_x000a_cada dependencia"/>
    <s v="Porcentaje de_x000a_ejecución_x000a_presupuesto de_x000a_inversión._x000a_Porcentaje de_x000a_ejecución_x000a_presupuesto de_x000a_ingresos"/>
    <s v="GF-PR-07 Gestión_x000a_Presupuestal de_x000a_Gastos v1._x000a_GF-PR-08 Gestión_x000a_Presupuestal de_x000a_Ingresos v1."/>
    <s v="Profesional_x000a_especializado -_x000a_Presupuesto"/>
  </r>
  <r>
    <x v="8"/>
    <s v="Incumplimiento en el pago de los compromisos"/>
    <s v="Operativo"/>
    <s v="Funcionarios /_x000a_Contratistas"/>
    <s v="Deficiencia en el recaudo._x000a_Incumplimiento del PAC."/>
    <s v="Aumento de las cuentas por pagar._x000a__x000a_Pago de demandas por incumplimiento._x000a__x000a_Pérdida de imagen."/>
    <n v="3"/>
    <n v="4"/>
    <x v="0"/>
    <s v="Ejecución del procedimiento de Trámites de Cuentas para Pago._x000a__x000a_Se organizan los pagos cronológicamente al cumplimiento de las labores (Sistema de causación)."/>
    <n v="85"/>
    <n v="3"/>
    <n v="2"/>
    <x v="1"/>
    <s v="Mejorar la_x000a_planificación del PAC"/>
    <s v="Porcentaje de_x000a_cumplimiento de los_x000a_compromisos_x000a_durante el año"/>
    <s v="GF-PR-01_x000a_Procedimiento_x000a_Trámites de_x000a_Cuentas para Pago_x000a_v3"/>
    <s v="Profesional_x000a_universitario -_x000a__x000a_Tesoreria"/>
  </r>
  <r>
    <x v="8"/>
    <s v="Deficiencias en el procesamiento de la_x000a_Información contable para la financiación de Planes, Programas y Proyectos."/>
    <s v="Operativo"/>
    <s v="Funcionarios /_x000a_Contratistas"/>
    <s v="Errores en la clasificación y conceptos de cuentas contables._x000a__x000a_Errores del aplicativo contable."/>
    <s v="Deficiencia en los recursos disponibles para la ejecución de proyectos._x000a__x000a_Toma de decisiones equivocadas por la veracidad de la información."/>
    <n v="3"/>
    <n v="3"/>
    <x v="0"/>
    <s v="Informes mensuales de ejecución presupuestal._x000a__x000a_Cierres contables y presupuestal mensualmente._x000a__x000a_Ejecución del procedimiento de Gestión Presupuestal de Gastos."/>
    <n v="85"/>
    <n v="3"/>
    <n v="1"/>
    <x v="1"/>
    <s v="Revisión de_x000a_información_x000a_parametrizada e_x000a_ingresada al software_x000a_contable"/>
    <s v="Número de casos_x000a_detectados"/>
    <s v="N.A"/>
    <s v="Profesional_x000a_especializado -_x000a_Contador"/>
  </r>
  <r>
    <x v="8"/>
    <s v="Disminución de ingresos previstos."/>
    <s v="Operativo"/>
    <s v="Cambios de Ley"/>
    <s v="Normas que afectan el recaudo de los ingresos previstos._x000a__x000a_Ocurrencia de desastres naturales o factores climático."/>
    <s v="Incumplimiento de pagos de compromisos adquiridos._x000a__x000a_Pago de demandas por incumplimiento._x000a__x000a_Pérdida de imagen"/>
    <n v="4"/>
    <n v="3"/>
    <x v="2"/>
    <s v="No hay controles"/>
    <m/>
    <n v="4"/>
    <n v="3"/>
    <x v="3"/>
    <s v="Bajar los gastos"/>
    <s v="Porcentaje de_x000a_recaudo de cartera por_x000a_autoridad ambiental"/>
    <s v="GF-PR-02_x000a_Procedimiento de_x000a_Ingresos por_x000a_Autoridad_x000a_Ambiental v3"/>
    <s v="Subdirector_x000a_financiero"/>
  </r>
  <r>
    <x v="8"/>
    <s v="Incertidumbre en la proyección de ingresos para la operación."/>
    <s v="Operativo"/>
    <s v="Funcionarios /_x000a_Contratistas"/>
    <s v="Falta de gestión de las personas naturales o jurídicas que están_x000a_obligadas a cancelarle a la corporación como autoridad ambiental._x000a__x000a_Normas que afectan el recibo de los ingresos previstos._x000a__x000a_Ocurrencia de desastres naturales."/>
    <s v="Incumplimiento de pago a los compromisos adquiridos._x000a__x000a_Pago de demandas por incumplimiento._x000a__x000a_Pérdida de imagen._x000a__x000a_Falta de liquidez."/>
    <n v="4"/>
    <n v="3"/>
    <x v="2"/>
    <s v="No hay controles"/>
    <m/>
    <n v="4"/>
    <n v="3"/>
    <x v="3"/>
    <s v="Bajar los gastos"/>
    <s v="Porcentaje de_x000a_recaudo de cartera por_x000a_autoridad ambiental"/>
    <s v="GF-PR-02_x000a_Procedimiento de_x000a_Ingresos por_x000a_Autoridad_x000a_Ambiental v3"/>
    <s v="Subdirector_x000a_financiero"/>
  </r>
  <r>
    <x v="8"/>
    <s v="Pérdida económica e inadecuado uso de los recursos económicos del Estado"/>
    <s v="Operativo Financiero - Corrupción"/>
    <s v="Funcionarios /_x000a_Contratistas"/>
    <s v="Inclusión contable de gastos no establecidos en Plan de Acción o_x000a_gastos no autorizados, en beneficio propio o de un tercero._x000a__x000a_Falta de Seguimiento."/>
    <s v="Investigaciones y sanciones por partes de los organismos de_x000a_control"/>
    <n v="5"/>
    <n v="1"/>
    <x v="0"/>
    <s v="Conciliación mensual entre las dependencias de contabilidad,_x000a_tesorería Vs presupuesto, con el fin de detectar diferencias o anomalías._x000a__x000a_Registro oportuno de las cuentas por pagar de la corporación para que la información contable sea_x000a_fidedigna._x000a__x000a_Cumplimiento a la normatividad vigente."/>
    <n v="85"/>
    <n v="3"/>
    <n v="1"/>
    <x v="1"/>
    <s v="Ejercer mayor_x000a_seguimiento"/>
    <s v="Números de_x000a_hallazgos_x000a_levantados en_x000a_auditorías_x000a_realizados por entes_x000a_de control tanto_x000a_internos como_x000a_externos,_x000a_relacionados con el_x000a_incumplimiento de_x000a_los controles_x000a_establecidos"/>
    <s v="No Aplica"/>
    <s v="Subdirector_x000a_financiero"/>
  </r>
  <r>
    <x v="9"/>
    <s v="Pérdida de la información contenida en los documentos, en archivo central e historico debido a diferentes causas."/>
    <s v="Operativo"/>
    <s v="Humano, fallas_x000a_eléctricas,_x000a_factores_x000a_climáticos,_x000a_medioambientale_x000a_s del área de_x000a_Archivo."/>
    <s v="Falta de medidas de prevención._x000a__x000a_Falta de mantenimiento a las redes_x000a_eléctricas del Archivo Central._x000a__x000a_Fallas en el uso adecuado de los_x000a_recursos utilizados para la conservación documental._x000a__x000a_Falta de mantenimiento a las àreas de archivo de gestiòn y central._x000a__x000a_Fallas humanas en la forma de_x000a_manipular los documentos._x000a__x000a_Compra de materiales y /o insumos_x000a_que no cumplan con las normas_x000a_especìficas._x000a__x000a_Sabotaje interno y/o externo._x000a__x000a_Infraestructura deficiente._x000a__x000a_Espacio insuficiente para albergar el_x000a_volumen documental generado en la_x000a_entidad."/>
    <s v="Pérdida de la memoria_x000a_institucional._x000a__x000a_Destrucción del archivo._x000a__x000a_No cumplimiento del_x000a_derecho de acceso a la_x000a_información_x000a_Pérdidas ecónomicas_x000a__x000a_Lesiones humanas._x000a__x000a_Sanciones por_x000a_incumplimiento a los_x000a_requerimientos."/>
    <n v="3"/>
    <n v="3"/>
    <x v="0"/>
    <s v="1. Se efectúa mantenimiento_x000a_preventivo a la infraestructura,_x000a_extinguidores y control de plagas en el área del Archivo Central._x000a__x000a_2. El área de archivo central_x000a_cuenta con seguridad, con_x000a_acceso restringido a personas no autorizadas._x000a__x000a_3. Capacitación a los_x000a_funcionarios sobre el manejo de los documentos._x000a__x000a_4. Se Solicita que en la compra_x000a_de insumos se cumpla la norma._x000a__x000a_5.. Control de los archivos_x000a_(lineamientos para la_x000a_conservación y uso de los_x000a_documentos)_x000a__x000a_6.. Archivadores con seguridad."/>
    <n v="55"/>
    <n v="2"/>
    <n v="3"/>
    <x v="1"/>
    <s v="1.Trasladar la_x000a_documentación no_x000a_afectada a una de las_x000a_sedes alternas de la_x000a_entidad con el propósito_x000a_de acondicionar_x000a_nuevamente el área_x000a_afectada ; o por el_x000a_contrario dejar la_x000a_información en el nuevo_x000a_sitio._x000a_2.Realizar inducciones_x000a_y reinducciones a los_x000a_integrantes en la_x000a_aplicación de técnicas_x000a_sobre conservación_x000a_docuemental._x000a_3.Solicitar como_x000a_medida preventiva para_x000a_que los materiales y/o_x000a_insumos que se_x000a_compran para ser_x000a_utilizados en archivo_x000a_cumplan con las_x000a_normas específicas."/>
    <s v="Instrumentos_x000a_archivísticos_x000a_implementados_x000a_(corresponde_x000a_a un indicador_x000a_nuevo que se_x000a_incluye en el_x000a_PINAR)"/>
    <s v="1.Sistema Integrado de_x000a_Conservación._x000a_2.Proyección del plan_x000a_de compras del área de_x000a_archivo._x000a_3. Correos electrónicos_x000a_enviados al área de_x000a_Recursos Físicos según_x000a_las necesidades_x000a_encontradas._x000a_4. Diagnóstico Integral_x000a_de Archivos"/>
    <s v="Secretaría_x000a_General, Técnico_x000a_Administrativo de_x000a_archivo ;_x000a_Profesional áera_x000a_de recursos_x000a_físicos."/>
  </r>
  <r>
    <x v="9"/>
    <s v="Pérdida de documentos durante su tramite y/o transferencia documental_x000a_primaria (Archivo de Gestión y Central)"/>
    <s v="Operativo "/>
    <s v="Humanos_x000a_(integrantes de_x000a_la entidad)"/>
    <s v="Fallas en la custodia y control de_x000a_préstamos documentales en el ciclo de archivo."/>
    <s v="Pérdida de documentos,_x000a_incumplimiento al derecho de acceso a la información y sanciones_x000a_por incumplimiento a los_x000a_requerimientos."/>
    <n v="3"/>
    <n v="3"/>
    <x v="0"/>
    <s v="1. Registro en DOCUNET, y en_x000a_libros radicadores de cada área._x000a_2. Validación de las_x000a_transferencias documentales._x000a_3. Monitoreo a los indicadores_x000a_definidos para el proceso de_x000a_Gestión Documental._x000a_4. Capacitación en los Procesos_x000a_de Gestiòn Documental."/>
    <n v="85"/>
    <n v="3"/>
    <n v="1"/>
    <x v="1"/>
    <s v="1.Capacitar a los_x000a_integrantes en el uso y_x000a_aplicación de las Tablas_x000a_de Retención_x000a_Documental_x000a_actualizadas, en el diligenciamiento del FUID (Formato único de Inventgario Documental)"/>
    <s v="Transperencias_x000a_oportunas de la_x000a_documentación._x000a_(se encuentra en_x000a_la_x000a_caracterización cuadro_x000a_de_x000a_mando de_x000a_indicadores)._x000a_Asistencia a_x000a_capacitación_x000a_(corresponde_x000a_a un indicador_x000a_nuevo que se_x000a_incluye en el_x000a_PINAR)"/>
    <s v="1. Plan de_x000a_Transferencias_x000a_Primarias._x000a_2. Formato de préstamo_x000a_documental de archivo._x000a_3. Libros de préstamo_x000a_docuemental en los_x000a_archivos de gestión._x000a_4, Actas de entrega_x000a_documental."/>
    <s v="Técnico_x000a_adminsitrativo de_x000a_archivo ,_x000a_servidores que_x000a_hagan_x000a_transferencias_x000a_documentales"/>
  </r>
  <r>
    <x v="9"/>
    <s v="Incumplimiento en la implementacion de las tablas de retención documental."/>
    <s v="Operativo "/>
    <s v="Humanos_x000a_(integrantes de_x000a_la entidad)"/>
    <s v="Desactualización y /o no implementación de las Tablas de Retención Documental._x000a__x000a_Desconocimiento y/o no aplicación del uso de las tablas de Retenciòn_x000a_Documental."/>
    <s v="Pérdida de documentos,_x000a_incumplimiento al_x000a_derecho de acceso a la_x000a_información y sanciones_x000a_por incumplimiento a los_x000a_requerimientos."/>
    <n v="3"/>
    <n v="1"/>
    <x v="1"/>
    <s v="1. Seguimiento a los indicadores_x000a_definidos para el proceso de_x000a_Gestión Documental._x000a_2. Los procedimientos_x000a_establecidos en el Sistema de_x000a_Gestión de Calidad._x000a_3. Actualización de las Tablas de_x000a_Retención documental en la_x000a_Entidad._x000a_4. Capacitación a los_x000a_funcionarios sobre la_x000a_implementaciòn de Tablas de_x000a_Retención Documental."/>
    <n v="85"/>
    <n v="2"/>
    <n v="1"/>
    <x v="2"/>
    <s v="1.Capacitar a los_x000a_integrantes en el uso y_x000a_aplicación de las Tablas_x000a_de Retención_x000a_Documental_x000a_actualizadas._x000a__x000a_2.Mantener las Tablas_x000a_de Retención_x000a_actualizadas y vigentes."/>
    <s v="Instrumentos_x000a_archivísticos_x000a_implementados_x000a_(Tablas de_x000a_Retención_x000a_Documental_x000a_convalidadas_x000a_por el Archivo_x000a_General de la_x000a_Nación)"/>
    <s v="1. FUID._x000a_2. Tablas de Retención_x000a_actualizadas._x000a_3. Acto administrativo"/>
    <s v="Area de_x000a_Recepción,_x000a_técnico_x000a_administrativo"/>
  </r>
  <r>
    <x v="9"/>
    <s v="Devolucion de comunicaciones oficiales_x000a_por problemas en la información del_x000a_destinatario."/>
    <s v="Operativo "/>
    <s v="Humanos,_x000a_tecnológicos"/>
    <s v="Errores en el diligenciamiento de_x000a_los datos del destinatario"/>
    <s v="Pérdida de documentos,_x000a_incumplimiento al derecho de acceso a la información y sanciones por incumplimiento a los_x000a_requerimientos."/>
    <n v="3"/>
    <n v="3"/>
    <x v="0"/>
    <s v="1. Se revisa la guia de_x000a_servicio del proveedor, donde_x000a_está relacionada las_x000a_comunicaciones oficiales que_x000a_se entregan a la empresa de_x000a_mensajería y se marca el_x000a_retorno de la prueba de_x000a_entrega y/o devoluciones; por_x000a_otro lado, cuando es_x000a_reiterativa la devolución de_x000a_una misma comunicacion_x000a_oficial se publica mediante_x000a_aviso._x000a_2. Se verifica las direcciones_x000a_de los destinatarios."/>
    <n v="70"/>
    <n v="2"/>
    <n v="3"/>
    <x v="1"/>
    <s v="1.Verificar los datos del_x000a_destinatario en el_x000a_archivo de gestión que_x000a_elabora el documento._x000a_2. Enviar nuevamente_x000a_la comunicación con los_x000a_datos correctos._x000a_3. Se publica por aviso_x000a_en la entidad."/>
    <s v="Número de_x000a_casos ocurridos."/>
    <s v="1. Libro de registro de_x000a_comunicaciones_x000a_devueltas._x000a_2. Procedimiento de los_x000a_procesos de la gestión_x000a_documental."/>
    <s v="Secretarias(os),_x000a_servidores y_x000a_contratistas de_x000a_apoyo que_x000a_diligencian la_x000a_información."/>
  </r>
  <r>
    <x v="9"/>
    <s v="Mal direccionamiento de las comunicaciones (internas y externas)"/>
    <s v="Operativo "/>
    <s v="Humanos,_x000a_tecnológicos"/>
    <s v="1. Ausencia de controles._x000a_2. Aplicación inadecuada de la Ley_x000a_General de Archivo._x000a_3. Ausencia de recurso humano_x000a_capacitado._x000a_4. Falta de Compromiso por parte_x000a_de los funcionarios y/o contratista_x000a_que ejecutan esta labor._x000a_5. Error en la entrega de las_x000a_comunicaciones."/>
    <s v="Sanciones disciplinarias, penales y_x000a_fiscales._x000a__x000a_Acciones judiciales en contra de la_x000a_Corporación._x000a__x000a_Pérdida de la información._x000a__x000a_Mala imagen institucional._x000a__x000a_Reprocesos y pérdidas_x000a_económicas."/>
    <n v="2"/>
    <n v="3"/>
    <x v="1"/>
    <s v="1. Radicación física y/o_x000a_electrónica de los_x000a_documentos recibidos y_x000a_enviados de la corporación._x000a_2.Asignación por la Asesoría_x000a_de Dirección, de las_x000a_comunicaciones oficiales_x000a_recibidas a cada_x000a_subddirección según_x000a_funciones._x000a_3. Entrega y recepción de las_x000a_comunicaciones oficiales_x000a_internas y externas entre el_x000a_área de recepción y_x000a_secretarias(os) de cada_x000a_subdirección, que son_x000a_registradas en libros_x000a_radicadores."/>
    <n v="85"/>
    <n v="2"/>
    <n v="2"/>
    <x v="2"/>
    <s v="Intensificación de las Capacitaciones de personal y_x000a_acompañamiento de asesores externos._x000a__x000a_Verificación y/o ajuste_x000a_de procedimientos_x000a_según las necesidades."/>
    <s v="Número de_x000a_casos ocurridos."/>
    <s v="Procedimiento de los_x000a_procesos de la gestión_x000a_documental"/>
    <s v="Asesoría de_x000a_Dirección, área de_x000a_recepción,_x000a_secretarias(os)"/>
  </r>
  <r>
    <x v="9"/>
    <s v="Pérdidas, destrucción o deterioro de documentos para favorecer un tercero_x000a_interesado o en beneficio propio."/>
    <s v="Corrupción"/>
    <s v="Humanos,_x000a_tecnológicos"/>
    <s v="Falta de ética._x000a__x000a_No contar con sistemas que_x000a_permitan verificar la trazabilidad de_x000a_los documentos._x000a__x000a_Manipulación o alteración de la_x000a_información por ofrecimiento de_x000a_terceros , intereses personales y/o_x000a_conflictos de interés._x000a__x000a_Falta de seguridad para la custodia_x000a_de la información._x000a__x000a_Tomar decisiones sobre documentos que se conocen son falsos o adulterados."/>
    <s v="Toma de desiciones_x000a_incorrectas por no_x000a_contar con la_x000a_información completa._x000a__x000a_No poder dar respuesta_x000a_al ciudadano por falta_x000a_de información._x000a__x000a_No dar cumplimento a_x000a_los procedimientos de_x000a_gestión documental."/>
    <n v="4"/>
    <n v="2"/>
    <x v="0"/>
    <s v="1. Realizar socialización sobre_x000a_la importacia de la integridad_x000a_de la información._x000a_2. Aplicación y Seguimientos_x000a_al Proceso de Gestión_x000a_Documental, a través de_x000a_Auditorías Internas y_x000a_Externas._x000a_3. Seguridad, con acceso_x000a_restringido a personas no_x000a_autorizadas al el àrea de_x000a_Archivo Central"/>
    <n v="70"/>
    <n v="3"/>
    <n v="2"/>
    <x v="1"/>
    <s v="1. Reconstrucción de_x000a_Expedientes._x000a_2. Aviso a la Oficina de_x000a_Control Disciplinario_x000a_Interno"/>
    <s v="Número de_x000a_casos ocurridos"/>
    <s v="1. Expedientes_x000a_reconstruidos._x000a__x000a_2. Reportes de_x000a_funcionarios a la oficina de Control Interno."/>
    <s v="Todos los_x000a_integrantes de la_x000a_entidad."/>
  </r>
  <r>
    <x v="10"/>
    <s v="Retraso en el cronograma de los_x000a_procesos por licitacion publica."/>
    <s v="Operativo"/>
    <s v="Funcionarios / Contratistas"/>
    <s v="Declaratoria de desierto_x000a_los procesos de licitacion por exceso de exigencias en los requisitos habilitantes."/>
    <s v="Retardar el suministro_x000a_de lo solicitado"/>
    <n v="1"/>
    <n v="2"/>
    <x v="3"/>
    <s v="Estableceer requisitos_x000a_habilitantes alcansables por_x000a_los potenciales oferentes._x000a__x000a_Monitorear la ejecucion del_x000a_cronograma del proceso."/>
    <n v="85"/>
    <n v="1"/>
    <n v="1"/>
    <x v="2"/>
    <s v="Flexibilizar los requisitos_x000a_habilitantes para que puedan cumplirlos los_x000a_potenciales oferentes"/>
    <s v="Cumplimiento del_x000a_cronograma del_x000a_proceso licitatoria_x000a_dentro del tiempo_x000a_establecido"/>
    <s v="No Aplica"/>
    <s v="Subdirectores -_x000a_Secretario_x000a_General._x000a_Profesional_x000a_Especializado_x000a_Oficina Jurídica."/>
  </r>
  <r>
    <x v="10"/>
    <s v="Extravío de documentos de los expedientes de Contratación"/>
    <s v="Operativo"/>
    <s v="Funcionarios / Contratistas"/>
    <s v="Destrucción de documentos por_x000a_incendio / lluvia / comejen._x000a__x000a_Prestamos de expedientes sin relacionar._x000a__x000a_Archivadores insuficientes."/>
    <s v="Reclamacion o queja de_x000a_los usuarios._x000a__x000a_Interrupcion temporal de_x000a_la oficina para busqueda."/>
    <n v="2"/>
    <n v="1"/>
    <x v="3"/>
    <s v="Desarrollo del programa de_x000a_mantenimiento preventivo_x000a_de infraestructura._x000a__x000a_Libro de prestamos de_x000a_carpeta y/o Ficha de control._x000a__x000a_Archivador con capacidad_x000a_para custodiar los_x000a_expedientes."/>
    <n v="85"/>
    <n v="2"/>
    <n v="1"/>
    <x v="2"/>
    <s v="Cambiar el sistema de seguridad de acceso a la oficina y los archivadores._x000a__x000a_Establecer como_x000a_politica, que los_x000a_documentos y carpetas sean consultados dentro_x000a_de la oficina jurídica."/>
    <s v="Cantidad de_x000a_expedientes_x000a_contractuales_x000a_identificados_x000a_como extraviados_x000a_durante el año"/>
    <s v="Programa de_x000a_Mantenimiento."/>
    <s v="Profesional_x000a_Especializado_x000a_Oficina Jurídica_x000a_Técnico_x000a_Administrativo_x000a_responsable de la_x000a_administracion_x000a_del archivo y_x000a_custodia de los_x000a_expedientes."/>
  </r>
  <r>
    <x v="10"/>
    <s v="Incumlimiento a los preceptos de la ley 80 de 1993 (ley de contratación) y demas_x000a_normas relacionadas."/>
    <s v="Operativo"/>
    <s v="Funcionarios / Contratistas"/>
    <s v="Falta de revisión permanente de las_x000a_actividades del proceso de selección del contratista."/>
    <s v="Dificultades al momento_x000a_de escoger el ganador del proceso para adjudicarle el contrato."/>
    <n v="3"/>
    <n v="1"/>
    <x v="1"/>
    <s v="Realización de mínimo dos_x000a_(2) capacitaciones anuales_x000a_en materia de contratación"/>
    <n v="60"/>
    <n v="2"/>
    <n v="1"/>
    <x v="2"/>
    <s v="Solicitar recurso_x000a_humano de apoyo para_x000a_monitoreo constante de_x000a_la actualización de las_x000a_normas de la ley que_x000a_sean cambiadas o_x000a_modificadas"/>
    <s v="Casos_x000a_encontrados"/>
    <s v="Manual de_x000a_Contratación"/>
    <s v="Profesional_x000a_Especializado_x000a_Oficina Jurídica"/>
  </r>
  <r>
    <x v="10"/>
    <s v="Declarar desierto el proceso contractual por imposibilidad del oferente al momento de la presentación de la_x000a_oferta."/>
    <s v="Operativo"/>
    <s v="Funcionarios / Contratistas"/>
    <s v="Requerimientos de requisitos habilitantes o de puntajes demasiado altos que no puedan ser_x000a_cumplidos por los oferentes."/>
    <s v="Imposibilidad de contratar y retraso en la solución a la necesidad"/>
    <n v="1"/>
    <n v="4"/>
    <x v="1"/>
    <s v="Estableceer requisitos_x000a_habilitantes alcansables por_x000a_los potenciales oferentes."/>
    <n v="0"/>
    <n v="1"/>
    <n v="4"/>
    <x v="1"/>
    <s v="Solictar a la parte_x000a_técnica que modere los_x000a_los requisitos"/>
    <s v="Numero de procesos_x000a_contractuales declarados_x000a_desierto por requisitos_x000a_imposibles de cumplir por el oferente"/>
    <s v="No Aplica"/>
    <s v="Director -_x000a_Subdirectores -_x000a_Secretario_x000a_General."/>
  </r>
  <r>
    <x v="10"/>
    <s v="Abuso de autoridad, al usar del poder para beneficio privado de un_x000a_tercero en los procesosde selección de_x000a_proveedores y contratista sin cumplir requisitos mínimos y legales"/>
    <s v="Operativo"/>
    <s v="Funcionarios / Contratistas"/>
    <s v="Falta de ética profesional._x000a__x000a_Falta de lineamientos para el desarrollo del proceso."/>
    <s v="Pérdida económica"/>
    <n v="1"/>
    <n v="3"/>
    <x v="1"/>
    <s v="Ejecutar los procedimientos_x000a_de selección de proveedores_x000a_de conformidad a los_x000a_lineamientos descritos en el_x000a_proceso Bienes y Servicios_x000a_establecido en el Sistema de_x000a_Gestión de Calidad de la_x000a_Coproración y lo_x000a_contemplado en la ley._x000a__x000a_Solicitar capacitación a_x000a_Recursos Humanos para los_x000a_funcionarios y/o contratistas_x000a_del área sobre la_x000a_normatividad vigente en_x000a_materia de contratación_x000a_estatal."/>
    <n v="85"/>
    <n v="1"/>
    <n v="1"/>
    <x v="2"/>
    <s v="Intenficar los_x000a_mecanismos de_x000a_monitoreo y control"/>
    <s v="Números de_x000a_hallazgos_x000a_levantados en_x000a_auditorías_x000a_realizados por_x000a_entes de control_x000a_tanto internos_x000a_como externos,_x000a_relacionados con_x000a_el incumplimiento_x000a_de los controles_x000a_establecidos"/>
    <s v="No Aplica"/>
    <s v="Profesional_x000a_Especializado_x000a_Oficina Jurídica."/>
  </r>
  <r>
    <x v="11"/>
    <s v="Daño o pérdida de información"/>
    <s v="Tecnológico"/>
    <s v="Fallas en TIC y_x000a_Recurso Humano._x000a_Siniestro por_x000a_fenómeno natural._x000a_Vulnerabilidad por_x000a_inseguridad."/>
    <s v="Falta de Backup._x000a__x000a_Acceso ilimitado a los programas por parte de los funcionarios o contratistas._x000a__x000a_Ataques de virus informático"/>
    <s v="Pérdida de imagen y económica._x000a__x000a_Parálisis de actividades o proceso."/>
    <n v="5"/>
    <n v="4"/>
    <x v="2"/>
    <s v="1. Backup de Servidores y PC._x000a_2. Definición de perfiles de acceso y_x000a_usuarios._x000a_3. Sistema de almacenamiento y/o_x000a_custodia de los backup._x000a_4. Sistemas de antivirus y fairewal"/>
    <n v="90"/>
    <n v="3"/>
    <n v="4"/>
    <x v="0"/>
    <s v="Recuperación de la_x000a_Información en la Nube, Recuperación de los perfiles de usuarios"/>
    <s v="No de Eventos_x000a_Ocurridos durante la_x000a_vigencia"/>
    <s v="No Aplica"/>
    <s v="Profesional_x000a_Especializado_x000a_Oficina de_x000a_Sistemas"/>
  </r>
  <r>
    <x v="11"/>
    <s v="Incumplimiento de la Política_x000a_de Seguridad de la Información."/>
    <s v="Tecnológico"/>
    <s v="Funcionarios / Contratistas"/>
    <s v="Falta de capacitación, inducción y reinducción al personal._x000a__x000a_Desconocimiento._x000a__x000a_Carencia de políticas en cuanto a los_x000a_sistemas tecnológicos."/>
    <s v="Pérdida económica._x000a__x000a_Interrupción del servicio."/>
    <n v="3"/>
    <n v="1"/>
    <x v="1"/>
    <s v="1. Capacitación a los funcionarios y_x000a_contratista acerca del uso de_x000a_herramientas tecnológicas._x000a_2. Políticas de Seguridad de la_x000a_Información."/>
    <n v="85"/>
    <n v="1"/>
    <n v="1"/>
    <x v="2"/>
    <s v="Reinducción de buen_x000a_uso de los equipos y el_x000a_manejo de la_x000a_información"/>
    <s v="No de Eventos_x000a_Ocurridos durante la_x000a_vigencia"/>
    <s v="GS-OT-02 Política_x000a_de Seguridad de la Información v1"/>
    <s v="Oficina de_x000a_Sistemas"/>
  </r>
  <r>
    <x v="11"/>
    <s v="No cumplir oportunamente con los requerimientos del usuario"/>
    <s v="Tecnológico"/>
    <s v="Funcionarios / Contratistas"/>
    <s v="Falta de recurso para el desarrollo los  requerimientos"/>
    <s v="Pérdida de información Interrupción del servicio._x000a__x000a_Pérdidas económicas"/>
    <n v="4"/>
    <n v="3"/>
    <x v="0"/>
    <s v="1. Procedimiento de soporte técnico"/>
    <n v="85"/>
    <n v="2"/>
    <n v="3"/>
    <x v="1"/>
    <s v="Intensificar el_x000a_seguimiento a los_x000a_reportes de Soporte Técnico"/>
    <s v="Promedio de días_x000a_en la atención de_x000a_solicitudes de_x000a_mantenimiento_x000a_correctivo"/>
    <s v="GS-PR-01 Soporte_x000a_Técnico"/>
    <s v="Oficina de_x000a_Sistemas"/>
  </r>
  <r>
    <x v="11"/>
    <s v="Manipulación de la_x000a_información en los Sistemas de Información con la finalidad del beneficio propio o a favor de terceros"/>
    <s v="Operativo - Corrupción"/>
    <s v="Funcionarios / Contratistas"/>
    <s v="Intereses particulares_x000a__x000a_Falta de Ética profesional"/>
    <s v="Información errónea_x000a__x000a_Daño a la imagen institucional_x000a__x000a_Pérdida de información susceptible"/>
    <n v="2"/>
    <n v="1"/>
    <x v="3"/>
    <s v="Creación y auditoría de los perfiles de usuarios_x000a__x000a_Respaldo de información cronológica"/>
    <n v="85"/>
    <n v="1"/>
    <n v="1"/>
    <x v="2"/>
    <s v="Auditoría para reajustar_x000a_los perfiles"/>
    <s v="No de Eventos_x000a_Ocurridos durante la_x000a_vigencia"/>
    <s v="No Aplica"/>
    <s v="Oficina de_x000a_Sistemas"/>
  </r>
  <r>
    <x v="12"/>
    <s v="Ineficacia en las auditorías Internas"/>
    <s v="Operativo"/>
    <s v="Grupo Auditor"/>
    <s v="Falta de entrenamiento al equipo auditor._x000a__x000a_Falta de preparacion de las auditorías._x000a__x000a_Carencia de recursos asignados para el proceso._x000a__x000a_Auditores no competentes para los procesos a evaluar._x000a__x000a_Desconocimiento de los procesos a auditar para parte de los auditores y_x000a_auditados."/>
    <s v="Incumplimiento del plan_x000a_de auditorìas internas._x000a__x000a_Diagnostico errado del desarrollo del Sistema de Gestión de Calidad._x000a__x000a_Inoportunidad en la información para la identificación de acciones_x000a_de mejoras y toma de decisiones"/>
    <n v="4"/>
    <n v="2"/>
    <x v="0"/>
    <s v="1. Programa y Plan de_x000a_Auditorías estructurado_x000a_cronologicamente._x000a_2. Socialización y seguimiento_x000a_del Programa y Plan de_x000a_Auditorías_x000a_3. Procedimientos establecidos._x000a_4. Listado de verificación_x000a_5. Evaluaciòn de auditores,_x000a_competencia del auditor_x000a_6. Programa de capacitaciòn._x000a_7. Indicadores de gestión."/>
    <n v="85"/>
    <n v="3"/>
    <n v="1"/>
    <x v="1"/>
    <s v="Repetir auditoria interna,_x000a_evaluación del auditor"/>
    <s v="Seguimiento a la_x000a_auditoría"/>
    <s v="Programa y plan_x000a_de auditorïa,_x000a_evaluaciones del_x000a_auditor, resultados_x000a_de la auditoría"/>
    <s v="Secretario_x000a_general /_x000a_Coordinador del_x000a_sistema de_x000a_gestión integrado"/>
  </r>
  <r>
    <x v="12"/>
    <s v="Inadecuado análisis y medición de indicadores"/>
    <s v="Operativo"/>
    <s v="Funcionarios / Contratistas"/>
    <s v="Desconocimiento de las formulas de medición y análisis establecidas._x000a__x000a_Medición tardía de los indicadores."/>
    <s v="Medición incorrecta de los objetivos de procesos._x000a__x000a_Datos erroneos e infructuosos."/>
    <n v="3"/>
    <n v="2"/>
    <x v="1"/>
    <s v="1. Programa de capacitaciòn._x000a_2. Comité de gestión y control_x000a_integrados_x000a_3. Revision de responsable._x000a_4, Programa de Auditorìa_x000a_estructurado cronologicamente."/>
    <n v="55"/>
    <n v="3"/>
    <n v="1"/>
    <x v="1"/>
    <s v="Revisión de los_x000a_indicadores"/>
    <s v="No Aplica"/>
    <s v="Actas de comité,_x000a_programa de_x000a_auditoria interna"/>
    <s v="Secretario_x000a_general /_x000a_Coordinador del_x000a_sistema de_x000a_gestión integrado"/>
  </r>
  <r>
    <x v="12"/>
    <s v="Informes de auditorías ajustadas a intereses particulares"/>
    <s v="Operativo - Corrupción"/>
    <s v="Funcionarios / Contratistas"/>
    <s v="Desconocimiento de la normatividad aplicada._x000a__x000a_Falta de competencias de auditores._x000a__x000a_Tráfico de influencias (amiguismo, persona influyente)._x000a__x000a_Alta discrecionalidad otorgada por la norma."/>
    <s v="No se logra el mejoramiento continuo de los procesos._x000a__x000a_Pérdida de certificaciones._x000a__x000a_Procesos disciplinarios."/>
    <n v="3"/>
    <n v="3"/>
    <x v="0"/>
    <s v="Contratación externa de_x000a_Auditores internos._x000a_Acompañamiento en el_x000a_desarrollo de la auditoría y_x000a_revisión de los informes, por_x000a_parte del coordinador del_x000a_Sistema de Gestión._x000a_Contar con un equipo de trabajo_x000a_idoneo y con alto nivel de_x000a_profesionalismo._x000a_Procedimientos del sistema de_x000a_gestión integrado_x000a_Listados de verificación"/>
    <n v="85"/>
    <n v="3"/>
    <n v="1"/>
    <x v="1"/>
    <s v="Comunicar la situacion a_x000a_control interno_x000a_disciplinario_x000a_Realizar nuevamente la_x000a_auditoria cambiando al_x000a_auditor"/>
    <s v="No Aplica"/>
    <s v="Listados de_x000a_verifciación,_x000a_procedimientos"/>
    <s v="Secretario_x000a_general /_x000a_Coordinador del_x000a_sistema de_x000a_gestión integrado"/>
  </r>
  <r>
    <x v="13"/>
    <s v="No evidenciar la ejecución de las auditorías de gestión."/>
    <s v="Operativo"/>
    <s v="Funcionarios / Contratistas"/>
    <s v="No se ejecute el procedimiento establecido"/>
    <s v="Demora en la ejecución_x000a_de las auditorías._x000a__x000a_Hallazgos, recomendaciones y_x000a_observaciones levantadas en las_x000a_auditorías no correspondan a la_x000a_realidad y por lo tanto no_x000a_sean aceptadas por el auditado."/>
    <n v="3"/>
    <n v="2"/>
    <x v="1"/>
    <s v="1. Procedimiento de Auditorías_x000a_de Control Interno._x000a_2. Formato Acta de Auditoría de_x000a_Control Interno.._x000a_3. Capacitación al grupo auditor"/>
    <n v="85"/>
    <n v="3"/>
    <n v="1"/>
    <x v="1"/>
    <s v="Reinducción de los_x000a_procedimientos_x000a_establecidos en el_x000a_proceso"/>
    <s v="Número de situaciones_x000a_presentadas durante la_x000a_ejecución de auditorías_x000a_programadas"/>
    <s v="Procedimiento de_x000a_Auditorías de_x000a_Control Interno."/>
    <s v="Subdirector de_x000a_Control Interno._x000a__x000a_Grupo Auditor"/>
  </r>
  <r>
    <x v="13"/>
    <s v="Incumplimiento en el envío de informes a los entes de control o de Ley"/>
    <s v="Operativo"/>
    <s v="Funcionarios / Contratistas"/>
    <s v="Falta de control en las fechas para el reporte de la información._x000a__x000a_Desactualización normativa._x000a__x000a_Entrega de información no pertinente o inoportuna, por parte de los líderes de proceso , para el desarrollo de informes de seguimiento._x000a__x000a_Deficiencias en la operatividad de los sistemas de información de la_x000a_corporación."/>
    <s v="No generar información oportuna a los entes de control e incumplimiento legal que pueden_x000a_ocasionar sanciones para_x000a_la Corporación._x000a__x000a_No generar información_x000a_pertinente para la toma_x000a_de decisiones por parte_x000a_de la alta Dirección."/>
    <n v="3"/>
    <n v="2"/>
    <x v="1"/>
    <s v="1. Cronograma de actividades_x000a_de la oficina de control interno_x000a_que incluye los reportes de_x000a_información a entes de control o de Ley."/>
    <n v="85"/>
    <n v="1"/>
    <n v="2"/>
    <x v="2"/>
    <s v="Reforzar el monitoreo del_x000a_cronograma de_x000a_actividades y de la_x000a_legislación aplicable a la_x000a_Corporación"/>
    <s v="Número de situaciones_x000a_presentadas"/>
    <s v="Cronograma de_x000a_actividades de la_x000a_oficina de Control_x000a_Interno"/>
    <s v="Subdirector de_x000a_Control Interno"/>
  </r>
  <r>
    <x v="13"/>
    <s v="Deficiencia en el seguimiento del mapa_x000a_Riesgos de la Corporación y Corrupción"/>
    <s v="Operativo"/>
    <s v="Funcionarios / Contratistas"/>
    <s v="No incorporar el seguimiento a los riesgos en la auditorías internas de gestión"/>
    <s v="La activación de los inductores de riesgos, por la no ejecución de los_x000a_controles existentes, lo cual pueden ocasionar pérdida económica y de_x000a_imagen."/>
    <n v="3"/>
    <n v="3"/>
    <x v="0"/>
    <s v="1. Verificación de la_x000a_actualización de la Matriz de_x000a_Riesgos y aplicación de controles establecidos en cada proceso, por parte de los responsables respectivos._x000a__x000a_2. Monitoreo del Sistema de_x000a_Gestión de Riesgos de acuerdo a lo establecido en el cronograma de la oficina de_x000a_Control Interno."/>
    <n v="85"/>
    <n v="3"/>
    <n v="1"/>
    <x v="1"/>
    <s v="Reinducción de los_x000a_procedimiento_x000a_establecidos en el_x000a_proceso"/>
    <s v="Cumplimiento del programa de auditorias."/>
    <s v="AG-FT-01_x000a_Programa de_x000a_Auditoria v1_x000a_AG-FT-02 Lista de_x000a_Chequeo v2"/>
    <s v="Subdirector de_x000a_Control Interno._x000a__x000a_Grupo Auditor"/>
  </r>
  <r>
    <x v="13"/>
    <s v="Emitir informes de auditorías o para entes de control con información subjetiva o errónea con el fin de obedecer a intereses propios, de terceros o del auditado a cambio de beneficios_x000a_particulares."/>
    <s v="Operativo Corrupción"/>
    <s v="Funcionarios / Contratistas"/>
    <s v="Intereses personales._x000a__x000a_Falta de ética profesional._x000a__x000a_Desconocimiento de las normas y buenas practicas de auditorías generalmente aceptadas._x000a__x000a_Falta de monitoreo por parte del líder del proceso."/>
    <s v="Pérdida de credibilidad en el ejercicio de evaluación y control que_x000a_ejerce la oficina de Control Interno de la Corporación._x000a__x000a_Sanciones de tipo disciplinario y legal por no informar de manera_x000a_oportuna y cierta la situación real y correcta del funcionamiento de la_x000a_Corporación."/>
    <n v="3"/>
    <n v="1"/>
    <x v="1"/>
    <s v="1. Comité de control interno_x000a_2. Procedimiento de Auditorías_x000a_de Control Interno."/>
    <n v="85"/>
    <n v="1"/>
    <n v="1"/>
    <x v="2"/>
    <s v="Acompañar a los_x000a_integrantes del grupo_x000a_auditor en el desarrollo de_x000a_la auditoría"/>
    <s v="Cumplimiento del_x000a_programa de_x000a_auditorías."/>
    <s v="Procedimiento de_x000a_Auditorías de_x000a_Control Interno"/>
    <s v="Subdirector de_x000a_Control Interno._x000a__x000a_Grupo Audit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7:F23" firstHeaderRow="1" firstDataRow="2" firstDataCol="1"/>
  <pivotFields count="18">
    <pivotField axis="axisRow" showAll="0">
      <items count="15">
        <item x="10"/>
        <item x="13"/>
        <item x="12"/>
        <item x="4"/>
        <item x="7"/>
        <item x="5"/>
        <item x="11"/>
        <item x="1"/>
        <item x="9"/>
        <item x="8"/>
        <item x="6"/>
        <item x="3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dataField="1" showAll="0"/>
    <pivotField showAll="0">
      <items count="11">
        <item x="0"/>
        <item x="2"/>
        <item x="1"/>
        <item m="1" x="8"/>
        <item m="1" x="5"/>
        <item m="1" x="9"/>
        <item m="1" x="6"/>
        <item m="1" x="7"/>
        <item m="1" x="4"/>
        <item x="3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ER - Probabilidad" fld="12" subtotal="count" baseField="0" baseItem="9"/>
  </dataFields>
  <formats count="4">
    <format dxfId="3">
      <pivotArea outline="0" collapsedLevelsAreSubtotals="1" fieldPosition="0"/>
    </format>
    <format dxfId="2">
      <pivotArea dataOnly="0" labelOnly="1" grandCol="1" outline="0" fieldPosition="0"/>
    </format>
    <format dxfId="1">
      <pivotArea field="13" type="button" dataOnly="0" labelOnly="1" outline="0"/>
    </format>
    <format dxfId="0">
      <pivotArea type="topRight" dataOnly="0" labelOnly="1" outline="0" offset="A1:C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C1" zoomScale="60" zoomScaleNormal="60" workbookViewId="0">
      <pane ySplit="8" topLeftCell="A9" activePane="bottomLeft" state="frozen"/>
      <selection pane="bottomLeft" activeCell="P10" sqref="P10"/>
    </sheetView>
  </sheetViews>
  <sheetFormatPr baseColWidth="10" defaultRowHeight="12.75" x14ac:dyDescent="0.25"/>
  <cols>
    <col min="1" max="1" width="22.42578125" style="2" customWidth="1"/>
    <col min="2" max="2" width="28.140625" style="2" customWidth="1"/>
    <col min="3" max="4" width="13.5703125" style="2" customWidth="1"/>
    <col min="5" max="5" width="23" style="4" customWidth="1"/>
    <col min="6" max="6" width="27" style="2" customWidth="1"/>
    <col min="7" max="9" width="13.5703125" style="2" customWidth="1"/>
    <col min="10" max="10" width="27.28515625" style="2" customWidth="1"/>
    <col min="11" max="14" width="13.5703125" style="2" customWidth="1"/>
    <col min="15" max="15" width="18.28515625" style="2" customWidth="1"/>
    <col min="16" max="16" width="19" style="2" customWidth="1"/>
    <col min="17" max="17" width="16.28515625" style="2" customWidth="1"/>
    <col min="18" max="18" width="13.5703125" style="2" customWidth="1"/>
    <col min="19" max="19" width="21.7109375" style="2" customWidth="1"/>
    <col min="20" max="16384" width="11.42578125" style="2"/>
  </cols>
  <sheetData>
    <row r="1" spans="1:19" ht="13.5" thickBot="1" x14ac:dyDescent="0.3"/>
    <row r="2" spans="1:19" ht="16.5" customHeight="1" x14ac:dyDescent="0.25">
      <c r="A2" s="72"/>
      <c r="B2" s="54"/>
      <c r="C2" s="66" t="s">
        <v>57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54"/>
      <c r="R2" s="54"/>
      <c r="S2" s="55"/>
    </row>
    <row r="3" spans="1:19" ht="15" customHeight="1" x14ac:dyDescent="0.25">
      <c r="A3" s="73"/>
      <c r="B3" s="56"/>
      <c r="C3" s="60" t="s">
        <v>58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56"/>
      <c r="R3" s="56"/>
      <c r="S3" s="57"/>
    </row>
    <row r="4" spans="1:19" ht="101.25" customHeight="1" x14ac:dyDescent="0.25">
      <c r="A4" s="73"/>
      <c r="B4" s="56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56"/>
      <c r="R4" s="56"/>
      <c r="S4" s="57"/>
    </row>
    <row r="5" spans="1:19" ht="15.75" customHeight="1" thickBot="1" x14ac:dyDescent="0.3">
      <c r="A5" s="74"/>
      <c r="B5" s="58"/>
      <c r="C5" s="75" t="s">
        <v>63</v>
      </c>
      <c r="D5" s="75"/>
      <c r="E5" s="75"/>
      <c r="F5" s="75" t="s">
        <v>65</v>
      </c>
      <c r="G5" s="75"/>
      <c r="H5" s="75"/>
      <c r="I5" s="75"/>
      <c r="J5" s="75"/>
      <c r="K5" s="69" t="s">
        <v>66</v>
      </c>
      <c r="L5" s="70"/>
      <c r="M5" s="70"/>
      <c r="N5" s="70"/>
      <c r="O5" s="70"/>
      <c r="P5" s="71"/>
      <c r="Q5" s="58"/>
      <c r="R5" s="58"/>
      <c r="S5" s="59"/>
    </row>
    <row r="7" spans="1:19" ht="43.5" customHeight="1" x14ac:dyDescent="0.25">
      <c r="A7" s="6"/>
      <c r="B7" s="53" t="s">
        <v>18</v>
      </c>
      <c r="C7" s="53"/>
      <c r="D7" s="53"/>
      <c r="E7" s="53"/>
      <c r="F7" s="53"/>
      <c r="G7" s="53" t="s">
        <v>20</v>
      </c>
      <c r="H7" s="53"/>
      <c r="I7" s="53"/>
      <c r="J7" s="53" t="s">
        <v>19</v>
      </c>
      <c r="K7" s="53"/>
      <c r="L7" s="53"/>
      <c r="M7" s="53"/>
      <c r="N7" s="53"/>
      <c r="O7" s="3" t="s">
        <v>21</v>
      </c>
      <c r="P7" s="53" t="s">
        <v>22</v>
      </c>
      <c r="Q7" s="53"/>
      <c r="R7" s="6"/>
      <c r="S7" s="53" t="s">
        <v>64</v>
      </c>
    </row>
    <row r="8" spans="1:19" ht="57.75" customHeight="1" x14ac:dyDescent="0.25">
      <c r="A8" s="52" t="s">
        <v>0</v>
      </c>
      <c r="B8" s="52" t="s">
        <v>28</v>
      </c>
      <c r="C8" s="52" t="s">
        <v>29</v>
      </c>
      <c r="D8" s="52" t="s">
        <v>30</v>
      </c>
      <c r="E8" s="52" t="s">
        <v>31</v>
      </c>
      <c r="F8" s="52" t="s">
        <v>32</v>
      </c>
      <c r="G8" s="52" t="s">
        <v>33</v>
      </c>
      <c r="H8" s="52" t="s">
        <v>34</v>
      </c>
      <c r="I8" s="52" t="s">
        <v>35</v>
      </c>
      <c r="J8" s="52" t="s">
        <v>36</v>
      </c>
      <c r="K8" s="52" t="s">
        <v>37</v>
      </c>
      <c r="L8" s="52" t="s">
        <v>38</v>
      </c>
      <c r="M8" s="52" t="s">
        <v>39</v>
      </c>
      <c r="N8" s="52" t="s">
        <v>40</v>
      </c>
      <c r="O8" s="52" t="s">
        <v>15</v>
      </c>
      <c r="P8" s="52" t="s">
        <v>16</v>
      </c>
      <c r="Q8" s="52" t="s">
        <v>17</v>
      </c>
      <c r="R8" s="52" t="s">
        <v>23</v>
      </c>
      <c r="S8" s="53"/>
    </row>
    <row r="9" spans="1:19" ht="55.5" customHeight="1" x14ac:dyDescent="0.25">
      <c r="A9" s="51"/>
      <c r="B9" s="50"/>
      <c r="C9" s="50"/>
      <c r="D9" s="50"/>
      <c r="E9" s="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55.5" customHeight="1" x14ac:dyDescent="0.25">
      <c r="A10" s="51"/>
      <c r="B10" s="50"/>
      <c r="C10" s="50"/>
      <c r="D10" s="50"/>
      <c r="E10" s="5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55.5" customHeight="1" x14ac:dyDescent="0.25">
      <c r="A11" s="51"/>
      <c r="B11" s="50"/>
      <c r="C11" s="50"/>
      <c r="D11" s="50"/>
      <c r="E11" s="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55.5" customHeight="1" x14ac:dyDescent="0.25">
      <c r="A12" s="51"/>
      <c r="B12" s="50"/>
      <c r="C12" s="50"/>
      <c r="D12" s="50"/>
      <c r="E12" s="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55.5" customHeight="1" x14ac:dyDescent="0.25">
      <c r="A13" s="51"/>
      <c r="B13" s="50"/>
      <c r="C13" s="50"/>
      <c r="D13" s="50"/>
      <c r="E13" s="5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55.5" customHeight="1" x14ac:dyDescent="0.25">
      <c r="A14" s="51"/>
      <c r="B14" s="50"/>
      <c r="C14" s="50"/>
      <c r="D14" s="50"/>
      <c r="E14" s="5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55.5" customHeight="1" x14ac:dyDescent="0.25">
      <c r="A15" s="51"/>
      <c r="B15" s="50"/>
      <c r="C15" s="50"/>
      <c r="D15" s="50"/>
      <c r="E15" s="5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55.5" customHeight="1" x14ac:dyDescent="0.25">
      <c r="A16" s="51"/>
      <c r="B16" s="50"/>
      <c r="C16" s="50"/>
      <c r="D16" s="50"/>
      <c r="E16" s="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55.5" customHeight="1" x14ac:dyDescent="0.25">
      <c r="A17" s="51"/>
      <c r="B17" s="50"/>
      <c r="C17" s="50"/>
      <c r="D17" s="50"/>
      <c r="E17" s="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55.5" customHeight="1" x14ac:dyDescent="0.25">
      <c r="A18" s="51"/>
      <c r="B18" s="50"/>
      <c r="C18" s="50"/>
      <c r="D18" s="50"/>
      <c r="E18" s="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</sheetData>
  <mergeCells count="12">
    <mergeCell ref="S7:S8"/>
    <mergeCell ref="Q2:S5"/>
    <mergeCell ref="C3:P4"/>
    <mergeCell ref="C2:P2"/>
    <mergeCell ref="K5:P5"/>
    <mergeCell ref="B7:F7"/>
    <mergeCell ref="G7:I7"/>
    <mergeCell ref="J7:N7"/>
    <mergeCell ref="P7:Q7"/>
    <mergeCell ref="A2:B5"/>
    <mergeCell ref="C5:E5"/>
    <mergeCell ref="F5:J5"/>
  </mergeCell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E12" sqref="E12"/>
    </sheetView>
  </sheetViews>
  <sheetFormatPr baseColWidth="10" defaultRowHeight="15" x14ac:dyDescent="0.25"/>
  <cols>
    <col min="1" max="1" width="38.85546875" bestFit="1" customWidth="1"/>
    <col min="2" max="2" width="22.42578125" bestFit="1" customWidth="1"/>
    <col min="3" max="3" width="18.5703125" bestFit="1" customWidth="1"/>
    <col min="4" max="4" width="22.28515625" bestFit="1" customWidth="1"/>
    <col min="5" max="5" width="24.140625" bestFit="1" customWidth="1"/>
    <col min="6" max="6" width="12.5703125" bestFit="1" customWidth="1"/>
    <col min="7" max="7" width="24.85546875" bestFit="1" customWidth="1"/>
    <col min="8" max="8" width="20" bestFit="1" customWidth="1"/>
    <col min="9" max="9" width="23.7109375" bestFit="1" customWidth="1"/>
    <col min="10" max="10" width="25.5703125" bestFit="1" customWidth="1"/>
    <col min="11" max="11" width="12.5703125" bestFit="1" customWidth="1"/>
  </cols>
  <sheetData>
    <row r="1" spans="1:6" ht="15.75" thickBot="1" x14ac:dyDescent="0.3"/>
    <row r="2" spans="1:6" x14ac:dyDescent="0.25">
      <c r="A2" s="76"/>
      <c r="B2" s="85" t="s">
        <v>57</v>
      </c>
      <c r="C2" s="85"/>
      <c r="D2" s="85"/>
      <c r="E2" s="79"/>
      <c r="F2" s="80"/>
    </row>
    <row r="3" spans="1:6" x14ac:dyDescent="0.25">
      <c r="A3" s="77"/>
      <c r="B3" s="86" t="s">
        <v>61</v>
      </c>
      <c r="C3" s="86"/>
      <c r="D3" s="86"/>
      <c r="E3" s="81"/>
      <c r="F3" s="82"/>
    </row>
    <row r="4" spans="1:6" ht="18.75" customHeight="1" x14ac:dyDescent="0.25">
      <c r="A4" s="77"/>
      <c r="B4" s="86"/>
      <c r="C4" s="86"/>
      <c r="D4" s="86"/>
      <c r="E4" s="81"/>
      <c r="F4" s="82"/>
    </row>
    <row r="5" spans="1:6" ht="14.25" customHeight="1" thickBot="1" x14ac:dyDescent="0.3">
      <c r="A5" s="78"/>
      <c r="B5" s="49" t="s">
        <v>62</v>
      </c>
      <c r="C5" s="49" t="s">
        <v>59</v>
      </c>
      <c r="D5" s="49" t="s">
        <v>60</v>
      </c>
      <c r="E5" s="83"/>
      <c r="F5" s="84"/>
    </row>
    <row r="7" spans="1:6" x14ac:dyDescent="0.25">
      <c r="A7" s="7" t="s">
        <v>44</v>
      </c>
      <c r="B7" s="7" t="s">
        <v>43</v>
      </c>
    </row>
    <row r="8" spans="1:6" x14ac:dyDescent="0.25">
      <c r="A8" s="7" t="s">
        <v>41</v>
      </c>
      <c r="B8" t="s">
        <v>24</v>
      </c>
      <c r="C8" t="s">
        <v>26</v>
      </c>
      <c r="D8" t="s">
        <v>27</v>
      </c>
      <c r="E8" t="s">
        <v>25</v>
      </c>
      <c r="F8" s="1" t="s">
        <v>42</v>
      </c>
    </row>
    <row r="9" spans="1:6" x14ac:dyDescent="0.25">
      <c r="A9" s="8" t="s">
        <v>11</v>
      </c>
      <c r="B9" s="1"/>
      <c r="C9" s="1">
        <v>2</v>
      </c>
      <c r="D9" s="1"/>
      <c r="E9" s="1">
        <v>3</v>
      </c>
      <c r="F9" s="1">
        <v>5</v>
      </c>
    </row>
    <row r="10" spans="1:6" x14ac:dyDescent="0.25">
      <c r="A10" s="8" t="s">
        <v>14</v>
      </c>
      <c r="B10" s="1">
        <v>1</v>
      </c>
      <c r="C10" s="1"/>
      <c r="D10" s="1"/>
      <c r="E10" s="1">
        <v>3</v>
      </c>
      <c r="F10" s="1">
        <v>4</v>
      </c>
    </row>
    <row r="11" spans="1:6" x14ac:dyDescent="0.25">
      <c r="A11" s="8" t="s">
        <v>13</v>
      </c>
      <c r="B11" s="1">
        <v>2</v>
      </c>
      <c r="C11" s="1"/>
      <c r="D11" s="1"/>
      <c r="E11" s="1">
        <v>1</v>
      </c>
      <c r="F11" s="1">
        <v>3</v>
      </c>
    </row>
    <row r="12" spans="1:6" x14ac:dyDescent="0.25">
      <c r="A12" s="8" t="s">
        <v>5</v>
      </c>
      <c r="B12" s="1"/>
      <c r="C12" s="1">
        <v>1</v>
      </c>
      <c r="D12" s="1">
        <v>1</v>
      </c>
      <c r="E12" s="1">
        <v>2</v>
      </c>
      <c r="F12" s="1">
        <v>4</v>
      </c>
    </row>
    <row r="13" spans="1:6" x14ac:dyDescent="0.25">
      <c r="A13" s="8" t="s">
        <v>8</v>
      </c>
      <c r="B13" s="1">
        <v>1</v>
      </c>
      <c r="C13" s="1">
        <v>1</v>
      </c>
      <c r="D13" s="1">
        <v>1</v>
      </c>
      <c r="E13" s="1">
        <v>1</v>
      </c>
      <c r="F13" s="1">
        <v>4</v>
      </c>
    </row>
    <row r="14" spans="1:6" x14ac:dyDescent="0.25">
      <c r="A14" s="8" t="s">
        <v>6</v>
      </c>
      <c r="B14" s="1">
        <v>2</v>
      </c>
      <c r="C14" s="1"/>
      <c r="D14" s="1">
        <v>1</v>
      </c>
      <c r="E14" s="1">
        <v>1</v>
      </c>
      <c r="F14" s="1">
        <v>4</v>
      </c>
    </row>
    <row r="15" spans="1:6" x14ac:dyDescent="0.25">
      <c r="A15" s="8" t="s">
        <v>12</v>
      </c>
      <c r="B15" s="1">
        <v>1</v>
      </c>
      <c r="C15" s="1">
        <v>1</v>
      </c>
      <c r="D15" s="1">
        <v>1</v>
      </c>
      <c r="E15" s="1">
        <v>1</v>
      </c>
      <c r="F15" s="1">
        <v>4</v>
      </c>
    </row>
    <row r="16" spans="1:6" x14ac:dyDescent="0.25">
      <c r="A16" s="8" t="s">
        <v>2</v>
      </c>
      <c r="B16" s="1">
        <v>5</v>
      </c>
      <c r="C16" s="1"/>
      <c r="D16" s="1"/>
      <c r="E16" s="1">
        <v>2</v>
      </c>
      <c r="F16" s="1">
        <v>7</v>
      </c>
    </row>
    <row r="17" spans="1:6" x14ac:dyDescent="0.25">
      <c r="A17" s="8" t="s">
        <v>10</v>
      </c>
      <c r="B17" s="1">
        <v>4</v>
      </c>
      <c r="C17" s="1"/>
      <c r="D17" s="1"/>
      <c r="E17" s="1">
        <v>2</v>
      </c>
      <c r="F17" s="1">
        <v>6</v>
      </c>
    </row>
    <row r="18" spans="1:6" x14ac:dyDescent="0.25">
      <c r="A18" s="8" t="s">
        <v>9</v>
      </c>
      <c r="B18" s="1">
        <v>4</v>
      </c>
      <c r="C18" s="1"/>
      <c r="D18" s="1">
        <v>3</v>
      </c>
      <c r="E18" s="1">
        <v>1</v>
      </c>
      <c r="F18" s="1">
        <v>8</v>
      </c>
    </row>
    <row r="19" spans="1:6" x14ac:dyDescent="0.25">
      <c r="A19" s="8" t="s">
        <v>7</v>
      </c>
      <c r="B19" s="1">
        <v>2</v>
      </c>
      <c r="C19" s="1">
        <v>1</v>
      </c>
      <c r="D19" s="1"/>
      <c r="E19" s="1">
        <v>2</v>
      </c>
      <c r="F19" s="1">
        <v>5</v>
      </c>
    </row>
    <row r="20" spans="1:6" x14ac:dyDescent="0.25">
      <c r="A20" s="8" t="s">
        <v>4</v>
      </c>
      <c r="B20" s="1">
        <v>4</v>
      </c>
      <c r="C20" s="1"/>
      <c r="D20" s="1">
        <v>1</v>
      </c>
      <c r="E20" s="1">
        <v>1</v>
      </c>
      <c r="F20" s="1">
        <v>6</v>
      </c>
    </row>
    <row r="21" spans="1:6" x14ac:dyDescent="0.25">
      <c r="A21" s="8" t="s">
        <v>1</v>
      </c>
      <c r="B21" s="1">
        <v>4</v>
      </c>
      <c r="C21" s="1"/>
      <c r="D21" s="1"/>
      <c r="E21" s="1">
        <v>6</v>
      </c>
      <c r="F21" s="1">
        <v>10</v>
      </c>
    </row>
    <row r="22" spans="1:6" x14ac:dyDescent="0.25">
      <c r="A22" s="8" t="s">
        <v>3</v>
      </c>
      <c r="B22" s="1">
        <v>5</v>
      </c>
      <c r="C22" s="1"/>
      <c r="D22" s="1"/>
      <c r="E22" s="1"/>
      <c r="F22" s="1">
        <v>5</v>
      </c>
    </row>
    <row r="23" spans="1:6" x14ac:dyDescent="0.25">
      <c r="A23" s="8" t="s">
        <v>42</v>
      </c>
      <c r="B23" s="1">
        <v>35</v>
      </c>
      <c r="C23" s="1">
        <v>6</v>
      </c>
      <c r="D23" s="1">
        <v>8</v>
      </c>
      <c r="E23" s="1">
        <v>26</v>
      </c>
      <c r="F23" s="1">
        <v>75</v>
      </c>
    </row>
  </sheetData>
  <mergeCells count="4">
    <mergeCell ref="A2:A5"/>
    <mergeCell ref="E2:F5"/>
    <mergeCell ref="B2:D2"/>
    <mergeCell ref="B3:D4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L22" sqref="L22"/>
    </sheetView>
  </sheetViews>
  <sheetFormatPr baseColWidth="10" defaultRowHeight="15" x14ac:dyDescent="0.25"/>
  <cols>
    <col min="1" max="1" width="33.42578125" style="32" customWidth="1"/>
    <col min="2" max="2" width="18.7109375" style="15" customWidth="1"/>
    <col min="3" max="3" width="18.7109375" style="13" customWidth="1"/>
    <col min="4" max="4" width="18.7109375" style="11" customWidth="1"/>
    <col min="5" max="5" width="18.7109375" style="9" customWidth="1"/>
    <col min="6" max="6" width="18.7109375" customWidth="1"/>
  </cols>
  <sheetData>
    <row r="1" spans="1:13" ht="21" x14ac:dyDescent="0.35">
      <c r="B1" s="23">
        <v>1</v>
      </c>
      <c r="C1" s="24">
        <v>2</v>
      </c>
      <c r="D1" s="22">
        <v>3</v>
      </c>
      <c r="E1" s="25">
        <v>4</v>
      </c>
    </row>
    <row r="2" spans="1:13" x14ac:dyDescent="0.25">
      <c r="B2" s="16" t="s">
        <v>47</v>
      </c>
      <c r="C2" s="14" t="s">
        <v>48</v>
      </c>
      <c r="D2" s="12" t="s">
        <v>49</v>
      </c>
      <c r="E2" s="10" t="s">
        <v>50</v>
      </c>
    </row>
    <row r="3" spans="1:13" ht="45" x14ac:dyDescent="0.25">
      <c r="A3" s="31" t="s">
        <v>0</v>
      </c>
      <c r="B3" s="28" t="s">
        <v>26</v>
      </c>
      <c r="C3" s="29" t="s">
        <v>25</v>
      </c>
      <c r="D3" s="27" t="s">
        <v>24</v>
      </c>
      <c r="E3" s="30" t="s">
        <v>27</v>
      </c>
      <c r="F3" s="31" t="s">
        <v>42</v>
      </c>
      <c r="G3" s="28" t="s">
        <v>26</v>
      </c>
      <c r="H3" s="29" t="s">
        <v>25</v>
      </c>
      <c r="I3" s="27" t="s">
        <v>24</v>
      </c>
      <c r="J3" s="30" t="s">
        <v>27</v>
      </c>
      <c r="K3" s="26" t="s">
        <v>46</v>
      </c>
      <c r="L3" s="26" t="s">
        <v>45</v>
      </c>
      <c r="M3" s="35" t="s">
        <v>53</v>
      </c>
    </row>
    <row r="4" spans="1:13" x14ac:dyDescent="0.25">
      <c r="A4" s="32" t="s">
        <v>11</v>
      </c>
      <c r="B4" s="21">
        <v>4</v>
      </c>
      <c r="C4" s="20">
        <v>1</v>
      </c>
      <c r="D4" s="19"/>
      <c r="E4" s="18"/>
      <c r="F4" s="17">
        <v>5</v>
      </c>
      <c r="G4" s="33">
        <f t="shared" ref="G4:G17" si="0">$B$1*B4</f>
        <v>4</v>
      </c>
      <c r="H4" s="33">
        <f t="shared" ref="H4:H17" si="1">$C$1*C4</f>
        <v>2</v>
      </c>
      <c r="I4" s="33">
        <f t="shared" ref="I4:I17" si="2">$D$1*D4</f>
        <v>0</v>
      </c>
      <c r="J4" s="33">
        <f t="shared" ref="J4:J17" si="3">$E$1*E4</f>
        <v>0</v>
      </c>
      <c r="K4" s="17">
        <f t="shared" ref="K4:K17" si="4">SUM(G4:J4)</f>
        <v>6</v>
      </c>
      <c r="L4" s="34">
        <f t="shared" ref="L4:L17" si="5">K4/F4</f>
        <v>1.2</v>
      </c>
      <c r="M4" s="36" t="s">
        <v>51</v>
      </c>
    </row>
    <row r="5" spans="1:13" x14ac:dyDescent="0.25">
      <c r="A5" s="32" t="s">
        <v>14</v>
      </c>
      <c r="B5" s="21">
        <v>2</v>
      </c>
      <c r="C5" s="20">
        <v>2</v>
      </c>
      <c r="D5" s="19"/>
      <c r="E5" s="18"/>
      <c r="F5" s="17">
        <v>4</v>
      </c>
      <c r="G5" s="33">
        <f t="shared" si="0"/>
        <v>2</v>
      </c>
      <c r="H5" s="33">
        <f t="shared" si="1"/>
        <v>4</v>
      </c>
      <c r="I5" s="33">
        <f t="shared" si="2"/>
        <v>0</v>
      </c>
      <c r="J5" s="33">
        <f t="shared" si="3"/>
        <v>0</v>
      </c>
      <c r="K5" s="17">
        <f t="shared" si="4"/>
        <v>6</v>
      </c>
      <c r="L5" s="34">
        <f t="shared" si="5"/>
        <v>1.5</v>
      </c>
      <c r="M5" s="36" t="s">
        <v>51</v>
      </c>
    </row>
    <row r="6" spans="1:13" x14ac:dyDescent="0.25">
      <c r="A6" s="32" t="s">
        <v>13</v>
      </c>
      <c r="B6" s="21"/>
      <c r="C6" s="20">
        <v>3</v>
      </c>
      <c r="D6" s="19"/>
      <c r="E6" s="18"/>
      <c r="F6" s="17">
        <v>3</v>
      </c>
      <c r="G6" s="33">
        <f t="shared" si="0"/>
        <v>0</v>
      </c>
      <c r="H6" s="33">
        <f t="shared" si="1"/>
        <v>6</v>
      </c>
      <c r="I6" s="33">
        <f t="shared" si="2"/>
        <v>0</v>
      </c>
      <c r="J6" s="33">
        <f t="shared" si="3"/>
        <v>0</v>
      </c>
      <c r="K6" s="17">
        <f t="shared" si="4"/>
        <v>6</v>
      </c>
      <c r="L6" s="34">
        <f t="shared" si="5"/>
        <v>2</v>
      </c>
      <c r="M6" s="36" t="s">
        <v>51</v>
      </c>
    </row>
    <row r="7" spans="1:13" x14ac:dyDescent="0.25">
      <c r="A7" s="32" t="s">
        <v>5</v>
      </c>
      <c r="B7" s="21">
        <v>3</v>
      </c>
      <c r="C7" s="20"/>
      <c r="D7" s="19">
        <v>1</v>
      </c>
      <c r="E7" s="18"/>
      <c r="F7" s="17">
        <v>4</v>
      </c>
      <c r="G7" s="33">
        <f t="shared" si="0"/>
        <v>3</v>
      </c>
      <c r="H7" s="33">
        <f t="shared" si="1"/>
        <v>0</v>
      </c>
      <c r="I7" s="33">
        <f t="shared" si="2"/>
        <v>3</v>
      </c>
      <c r="J7" s="33">
        <f t="shared" si="3"/>
        <v>0</v>
      </c>
      <c r="K7" s="17">
        <f t="shared" si="4"/>
        <v>6</v>
      </c>
      <c r="L7" s="34">
        <f t="shared" si="5"/>
        <v>1.5</v>
      </c>
      <c r="M7" s="36" t="s">
        <v>51</v>
      </c>
    </row>
    <row r="8" spans="1:13" x14ac:dyDescent="0.25">
      <c r="A8" s="32" t="s">
        <v>8</v>
      </c>
      <c r="B8" s="21">
        <v>2</v>
      </c>
      <c r="C8" s="20">
        <v>1</v>
      </c>
      <c r="D8" s="19">
        <v>1</v>
      </c>
      <c r="E8" s="18"/>
      <c r="F8" s="17">
        <v>4</v>
      </c>
      <c r="G8" s="33">
        <f t="shared" si="0"/>
        <v>2</v>
      </c>
      <c r="H8" s="33">
        <f t="shared" si="1"/>
        <v>2</v>
      </c>
      <c r="I8" s="33">
        <f t="shared" si="2"/>
        <v>3</v>
      </c>
      <c r="J8" s="33">
        <f t="shared" si="3"/>
        <v>0</v>
      </c>
      <c r="K8" s="17">
        <f t="shared" si="4"/>
        <v>7</v>
      </c>
      <c r="L8" s="34">
        <f t="shared" si="5"/>
        <v>1.75</v>
      </c>
      <c r="M8" s="36" t="s">
        <v>51</v>
      </c>
    </row>
    <row r="9" spans="1:13" x14ac:dyDescent="0.25">
      <c r="A9" s="32" t="s">
        <v>6</v>
      </c>
      <c r="B9" s="21">
        <v>1</v>
      </c>
      <c r="C9" s="20">
        <v>2</v>
      </c>
      <c r="D9" s="19">
        <v>1</v>
      </c>
      <c r="E9" s="18"/>
      <c r="F9" s="17">
        <v>4</v>
      </c>
      <c r="G9" s="33">
        <f t="shared" si="0"/>
        <v>1</v>
      </c>
      <c r="H9" s="33">
        <f t="shared" si="1"/>
        <v>4</v>
      </c>
      <c r="I9" s="33">
        <f t="shared" si="2"/>
        <v>3</v>
      </c>
      <c r="J9" s="33">
        <f t="shared" si="3"/>
        <v>0</v>
      </c>
      <c r="K9" s="17">
        <f t="shared" si="4"/>
        <v>8</v>
      </c>
      <c r="L9" s="34">
        <f t="shared" si="5"/>
        <v>2</v>
      </c>
      <c r="M9" s="36" t="s">
        <v>51</v>
      </c>
    </row>
    <row r="10" spans="1:13" x14ac:dyDescent="0.25">
      <c r="A10" s="32" t="s">
        <v>12</v>
      </c>
      <c r="B10" s="21">
        <v>2</v>
      </c>
      <c r="C10" s="20">
        <v>1</v>
      </c>
      <c r="D10" s="19">
        <v>1</v>
      </c>
      <c r="E10" s="18"/>
      <c r="F10" s="17">
        <v>4</v>
      </c>
      <c r="G10" s="33">
        <f t="shared" si="0"/>
        <v>2</v>
      </c>
      <c r="H10" s="33">
        <f t="shared" si="1"/>
        <v>2</v>
      </c>
      <c r="I10" s="33">
        <f t="shared" si="2"/>
        <v>3</v>
      </c>
      <c r="J10" s="33">
        <f t="shared" si="3"/>
        <v>0</v>
      </c>
      <c r="K10" s="17">
        <f t="shared" si="4"/>
        <v>7</v>
      </c>
      <c r="L10" s="34">
        <f t="shared" si="5"/>
        <v>1.75</v>
      </c>
      <c r="M10" s="36" t="s">
        <v>51</v>
      </c>
    </row>
    <row r="11" spans="1:13" x14ac:dyDescent="0.25">
      <c r="A11" s="32" t="s">
        <v>2</v>
      </c>
      <c r="B11" s="21"/>
      <c r="C11" s="20">
        <v>5</v>
      </c>
      <c r="D11" s="19">
        <v>2</v>
      </c>
      <c r="E11" s="18"/>
      <c r="F11" s="17">
        <v>7</v>
      </c>
      <c r="G11" s="33">
        <f t="shared" si="0"/>
        <v>0</v>
      </c>
      <c r="H11" s="33">
        <f t="shared" si="1"/>
        <v>10</v>
      </c>
      <c r="I11" s="33">
        <f t="shared" si="2"/>
        <v>6</v>
      </c>
      <c r="J11" s="33">
        <f t="shared" si="3"/>
        <v>0</v>
      </c>
      <c r="K11" s="17">
        <f t="shared" si="4"/>
        <v>16</v>
      </c>
      <c r="L11" s="34">
        <f t="shared" si="5"/>
        <v>2.2857142857142856</v>
      </c>
      <c r="M11" s="37" t="s">
        <v>52</v>
      </c>
    </row>
    <row r="12" spans="1:13" x14ac:dyDescent="0.25">
      <c r="A12" s="32" t="s">
        <v>10</v>
      </c>
      <c r="B12" s="21">
        <v>2</v>
      </c>
      <c r="C12" s="20">
        <v>4</v>
      </c>
      <c r="D12" s="19"/>
      <c r="E12" s="18"/>
      <c r="F12" s="17">
        <v>6</v>
      </c>
      <c r="G12" s="33">
        <f t="shared" si="0"/>
        <v>2</v>
      </c>
      <c r="H12" s="33">
        <f t="shared" si="1"/>
        <v>8</v>
      </c>
      <c r="I12" s="33">
        <f t="shared" si="2"/>
        <v>0</v>
      </c>
      <c r="J12" s="33">
        <f t="shared" si="3"/>
        <v>0</v>
      </c>
      <c r="K12" s="17">
        <f t="shared" si="4"/>
        <v>10</v>
      </c>
      <c r="L12" s="34">
        <f t="shared" si="5"/>
        <v>1.6666666666666667</v>
      </c>
      <c r="M12" s="36" t="s">
        <v>51</v>
      </c>
    </row>
    <row r="13" spans="1:13" x14ac:dyDescent="0.25">
      <c r="A13" s="32" t="s">
        <v>9</v>
      </c>
      <c r="B13" s="21">
        <v>1</v>
      </c>
      <c r="C13" s="20">
        <v>4</v>
      </c>
      <c r="D13" s="19">
        <v>1</v>
      </c>
      <c r="E13" s="18">
        <v>2</v>
      </c>
      <c r="F13" s="17">
        <v>8</v>
      </c>
      <c r="G13" s="33">
        <f t="shared" si="0"/>
        <v>1</v>
      </c>
      <c r="H13" s="33">
        <f t="shared" si="1"/>
        <v>8</v>
      </c>
      <c r="I13" s="33">
        <f t="shared" si="2"/>
        <v>3</v>
      </c>
      <c r="J13" s="33">
        <f t="shared" si="3"/>
        <v>8</v>
      </c>
      <c r="K13" s="17">
        <f t="shared" si="4"/>
        <v>20</v>
      </c>
      <c r="L13" s="34">
        <f t="shared" si="5"/>
        <v>2.5</v>
      </c>
      <c r="M13" s="37" t="s">
        <v>52</v>
      </c>
    </row>
    <row r="14" spans="1:13" x14ac:dyDescent="0.25">
      <c r="A14" s="32" t="s">
        <v>7</v>
      </c>
      <c r="B14" s="21">
        <v>3</v>
      </c>
      <c r="C14" s="20"/>
      <c r="D14" s="19">
        <v>2</v>
      </c>
      <c r="E14" s="18"/>
      <c r="F14" s="17">
        <v>5</v>
      </c>
      <c r="G14" s="33">
        <f t="shared" si="0"/>
        <v>3</v>
      </c>
      <c r="H14" s="33">
        <f t="shared" si="1"/>
        <v>0</v>
      </c>
      <c r="I14" s="33">
        <f t="shared" si="2"/>
        <v>6</v>
      </c>
      <c r="J14" s="33">
        <f t="shared" si="3"/>
        <v>0</v>
      </c>
      <c r="K14" s="17">
        <f t="shared" si="4"/>
        <v>9</v>
      </c>
      <c r="L14" s="34">
        <f t="shared" si="5"/>
        <v>1.8</v>
      </c>
      <c r="M14" s="36" t="s">
        <v>51</v>
      </c>
    </row>
    <row r="15" spans="1:13" ht="30" x14ac:dyDescent="0.25">
      <c r="A15" s="32" t="s">
        <v>4</v>
      </c>
      <c r="B15" s="21">
        <v>2</v>
      </c>
      <c r="C15" s="20">
        <v>2</v>
      </c>
      <c r="D15" s="19">
        <v>2</v>
      </c>
      <c r="E15" s="18"/>
      <c r="F15" s="17">
        <v>6</v>
      </c>
      <c r="G15" s="33">
        <f t="shared" si="0"/>
        <v>2</v>
      </c>
      <c r="H15" s="33">
        <f t="shared" si="1"/>
        <v>4</v>
      </c>
      <c r="I15" s="33">
        <f t="shared" si="2"/>
        <v>6</v>
      </c>
      <c r="J15" s="33">
        <f t="shared" si="3"/>
        <v>0</v>
      </c>
      <c r="K15" s="17">
        <f t="shared" si="4"/>
        <v>12</v>
      </c>
      <c r="L15" s="34">
        <f t="shared" si="5"/>
        <v>2</v>
      </c>
      <c r="M15" s="36" t="s">
        <v>51</v>
      </c>
    </row>
    <row r="16" spans="1:13" x14ac:dyDescent="0.25">
      <c r="A16" s="32" t="s">
        <v>1</v>
      </c>
      <c r="B16" s="21">
        <v>3</v>
      </c>
      <c r="C16" s="20">
        <v>5</v>
      </c>
      <c r="D16" s="19">
        <v>2</v>
      </c>
      <c r="E16" s="18"/>
      <c r="F16" s="17">
        <v>10</v>
      </c>
      <c r="G16" s="33">
        <f t="shared" si="0"/>
        <v>3</v>
      </c>
      <c r="H16" s="33">
        <f t="shared" si="1"/>
        <v>10</v>
      </c>
      <c r="I16" s="33">
        <f t="shared" si="2"/>
        <v>6</v>
      </c>
      <c r="J16" s="33">
        <f t="shared" si="3"/>
        <v>0</v>
      </c>
      <c r="K16" s="17">
        <f t="shared" si="4"/>
        <v>19</v>
      </c>
      <c r="L16" s="34">
        <f t="shared" si="5"/>
        <v>1.9</v>
      </c>
      <c r="M16" s="36" t="s">
        <v>51</v>
      </c>
    </row>
    <row r="17" spans="1:13" ht="30" x14ac:dyDescent="0.25">
      <c r="A17" s="32" t="s">
        <v>3</v>
      </c>
      <c r="B17" s="21">
        <v>1</v>
      </c>
      <c r="C17" s="20">
        <v>3</v>
      </c>
      <c r="D17" s="19">
        <v>1</v>
      </c>
      <c r="E17" s="18"/>
      <c r="F17" s="17">
        <v>5</v>
      </c>
      <c r="G17" s="33">
        <f t="shared" si="0"/>
        <v>1</v>
      </c>
      <c r="H17" s="33">
        <f t="shared" si="1"/>
        <v>6</v>
      </c>
      <c r="I17" s="33">
        <f t="shared" si="2"/>
        <v>3</v>
      </c>
      <c r="J17" s="33">
        <f t="shared" si="3"/>
        <v>0</v>
      </c>
      <c r="K17" s="17">
        <f t="shared" si="4"/>
        <v>10</v>
      </c>
      <c r="L17" s="34">
        <f t="shared" si="5"/>
        <v>2</v>
      </c>
      <c r="M17" s="36" t="s">
        <v>51</v>
      </c>
    </row>
    <row r="18" spans="1:13" x14ac:dyDescent="0.25">
      <c r="A18" s="32" t="s">
        <v>42</v>
      </c>
      <c r="B18" s="21">
        <v>26</v>
      </c>
      <c r="C18" s="20">
        <v>33</v>
      </c>
      <c r="D18" s="19">
        <v>14</v>
      </c>
      <c r="E18" s="18">
        <v>2</v>
      </c>
      <c r="F18" s="17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baseColWidth="10" defaultRowHeight="15" x14ac:dyDescent="0.25"/>
  <cols>
    <col min="1" max="1" width="33.42578125" style="32" customWidth="1"/>
    <col min="2" max="2" width="18.7109375" style="15" customWidth="1"/>
    <col min="3" max="3" width="18.7109375" style="13" customWidth="1"/>
    <col min="4" max="4" width="18.7109375" style="11" customWidth="1"/>
    <col min="5" max="5" width="18.7109375" style="9" customWidth="1"/>
    <col min="6" max="6" width="18.7109375" customWidth="1"/>
  </cols>
  <sheetData>
    <row r="1" spans="1:13" ht="21" x14ac:dyDescent="0.35">
      <c r="A1" s="39" t="s">
        <v>56</v>
      </c>
      <c r="B1" s="40">
        <v>1</v>
      </c>
      <c r="C1" s="41">
        <v>2</v>
      </c>
      <c r="D1" s="42">
        <v>3</v>
      </c>
      <c r="E1" s="43">
        <v>4</v>
      </c>
    </row>
    <row r="2" spans="1:13" ht="30.75" thickBot="1" x14ac:dyDescent="0.3">
      <c r="A2" s="44" t="s">
        <v>55</v>
      </c>
      <c r="B2" s="45" t="s">
        <v>47</v>
      </c>
      <c r="C2" s="46" t="s">
        <v>48</v>
      </c>
      <c r="D2" s="47" t="s">
        <v>49</v>
      </c>
      <c r="E2" s="48" t="s">
        <v>50</v>
      </c>
    </row>
    <row r="3" spans="1:13" ht="45" x14ac:dyDescent="0.25">
      <c r="A3" s="31" t="s">
        <v>0</v>
      </c>
      <c r="B3" s="28" t="s">
        <v>26</v>
      </c>
      <c r="C3" s="29" t="s">
        <v>25</v>
      </c>
      <c r="D3" s="27" t="s">
        <v>24</v>
      </c>
      <c r="E3" s="30" t="s">
        <v>27</v>
      </c>
      <c r="F3" s="31" t="s">
        <v>42</v>
      </c>
      <c r="G3" s="28" t="s">
        <v>26</v>
      </c>
      <c r="H3" s="29" t="s">
        <v>25</v>
      </c>
      <c r="I3" s="27" t="s">
        <v>24</v>
      </c>
      <c r="J3" s="30" t="s">
        <v>27</v>
      </c>
      <c r="K3" s="26" t="s">
        <v>46</v>
      </c>
      <c r="L3" s="26" t="s">
        <v>45</v>
      </c>
      <c r="M3" s="35" t="s">
        <v>53</v>
      </c>
    </row>
    <row r="4" spans="1:13" x14ac:dyDescent="0.25">
      <c r="A4" s="32" t="s">
        <v>11</v>
      </c>
      <c r="B4" s="21">
        <v>2</v>
      </c>
      <c r="C4" s="20">
        <v>3</v>
      </c>
      <c r="D4" s="19"/>
      <c r="E4" s="18"/>
      <c r="F4" s="17">
        <v>5</v>
      </c>
      <c r="G4" s="33">
        <f t="shared" ref="G4:G17" si="0">$B$1*B4</f>
        <v>2</v>
      </c>
      <c r="H4" s="33">
        <f t="shared" ref="H4:H17" si="1">$C$1*C4</f>
        <v>6</v>
      </c>
      <c r="I4" s="33">
        <f t="shared" ref="I4:I17" si="2">$D$1*D4</f>
        <v>0</v>
      </c>
      <c r="J4" s="33">
        <f t="shared" ref="J4:J17" si="3">$E$1*E4</f>
        <v>0</v>
      </c>
      <c r="K4" s="17">
        <f t="shared" ref="K4:K17" si="4">SUM(G4:J4)</f>
        <v>8</v>
      </c>
      <c r="L4" s="34">
        <f t="shared" ref="L4:L17" si="5">K4/F4</f>
        <v>1.6</v>
      </c>
      <c r="M4" s="36" t="s">
        <v>51</v>
      </c>
    </row>
    <row r="5" spans="1:13" x14ac:dyDescent="0.25">
      <c r="A5" s="32" t="s">
        <v>14</v>
      </c>
      <c r="B5" s="21"/>
      <c r="C5" s="20">
        <v>3</v>
      </c>
      <c r="D5" s="19">
        <v>1</v>
      </c>
      <c r="E5" s="18"/>
      <c r="F5" s="17">
        <v>4</v>
      </c>
      <c r="G5" s="33">
        <f t="shared" si="0"/>
        <v>0</v>
      </c>
      <c r="H5" s="33">
        <f t="shared" si="1"/>
        <v>6</v>
      </c>
      <c r="I5" s="33">
        <f t="shared" si="2"/>
        <v>3</v>
      </c>
      <c r="J5" s="33">
        <f t="shared" si="3"/>
        <v>0</v>
      </c>
      <c r="K5" s="17">
        <f t="shared" si="4"/>
        <v>9</v>
      </c>
      <c r="L5" s="34">
        <f t="shared" si="5"/>
        <v>2.25</v>
      </c>
      <c r="M5" s="37" t="s">
        <v>52</v>
      </c>
    </row>
    <row r="6" spans="1:13" x14ac:dyDescent="0.25">
      <c r="A6" s="32" t="s">
        <v>13</v>
      </c>
      <c r="B6" s="21"/>
      <c r="C6" s="20">
        <v>1</v>
      </c>
      <c r="D6" s="19">
        <v>2</v>
      </c>
      <c r="E6" s="18"/>
      <c r="F6" s="17">
        <v>3</v>
      </c>
      <c r="G6" s="33">
        <f t="shared" si="0"/>
        <v>0</v>
      </c>
      <c r="H6" s="33">
        <f t="shared" si="1"/>
        <v>2</v>
      </c>
      <c r="I6" s="33">
        <f t="shared" si="2"/>
        <v>6</v>
      </c>
      <c r="J6" s="33">
        <f t="shared" si="3"/>
        <v>0</v>
      </c>
      <c r="K6" s="17">
        <f t="shared" si="4"/>
        <v>8</v>
      </c>
      <c r="L6" s="34">
        <f t="shared" si="5"/>
        <v>2.6666666666666665</v>
      </c>
      <c r="M6" s="37" t="s">
        <v>52</v>
      </c>
    </row>
    <row r="7" spans="1:13" x14ac:dyDescent="0.25">
      <c r="A7" s="32" t="s">
        <v>5</v>
      </c>
      <c r="B7" s="21">
        <v>1</v>
      </c>
      <c r="C7" s="20">
        <v>2</v>
      </c>
      <c r="D7" s="19"/>
      <c r="E7" s="18">
        <v>1</v>
      </c>
      <c r="F7" s="17">
        <v>4</v>
      </c>
      <c r="G7" s="33">
        <f t="shared" si="0"/>
        <v>1</v>
      </c>
      <c r="H7" s="33">
        <f t="shared" si="1"/>
        <v>4</v>
      </c>
      <c r="I7" s="33">
        <f t="shared" si="2"/>
        <v>0</v>
      </c>
      <c r="J7" s="33">
        <f t="shared" si="3"/>
        <v>4</v>
      </c>
      <c r="K7" s="17">
        <f t="shared" si="4"/>
        <v>9</v>
      </c>
      <c r="L7" s="34">
        <f t="shared" si="5"/>
        <v>2.25</v>
      </c>
      <c r="M7" s="37" t="s">
        <v>52</v>
      </c>
    </row>
    <row r="8" spans="1:13" x14ac:dyDescent="0.25">
      <c r="A8" s="32" t="s">
        <v>8</v>
      </c>
      <c r="B8" s="21">
        <v>1</v>
      </c>
      <c r="C8" s="20">
        <v>1</v>
      </c>
      <c r="D8" s="19">
        <v>1</v>
      </c>
      <c r="E8" s="18">
        <v>1</v>
      </c>
      <c r="F8" s="17">
        <v>4</v>
      </c>
      <c r="G8" s="33">
        <f t="shared" si="0"/>
        <v>1</v>
      </c>
      <c r="H8" s="33">
        <f t="shared" si="1"/>
        <v>2</v>
      </c>
      <c r="I8" s="33">
        <f t="shared" si="2"/>
        <v>3</v>
      </c>
      <c r="J8" s="33">
        <f t="shared" si="3"/>
        <v>4</v>
      </c>
      <c r="K8" s="17">
        <f t="shared" si="4"/>
        <v>10</v>
      </c>
      <c r="L8" s="34">
        <f t="shared" si="5"/>
        <v>2.5</v>
      </c>
      <c r="M8" s="37" t="s">
        <v>52</v>
      </c>
    </row>
    <row r="9" spans="1:13" x14ac:dyDescent="0.25">
      <c r="A9" s="32" t="s">
        <v>6</v>
      </c>
      <c r="B9" s="21"/>
      <c r="C9" s="20">
        <v>1</v>
      </c>
      <c r="D9" s="19">
        <v>2</v>
      </c>
      <c r="E9" s="18">
        <v>1</v>
      </c>
      <c r="F9" s="17">
        <v>4</v>
      </c>
      <c r="G9" s="33">
        <f t="shared" si="0"/>
        <v>0</v>
      </c>
      <c r="H9" s="33">
        <f t="shared" si="1"/>
        <v>2</v>
      </c>
      <c r="I9" s="33">
        <f t="shared" si="2"/>
        <v>6</v>
      </c>
      <c r="J9" s="33">
        <f t="shared" si="3"/>
        <v>4</v>
      </c>
      <c r="K9" s="17">
        <f t="shared" si="4"/>
        <v>12</v>
      </c>
      <c r="L9" s="34">
        <f t="shared" si="5"/>
        <v>3</v>
      </c>
      <c r="M9" s="37" t="s">
        <v>52</v>
      </c>
    </row>
    <row r="10" spans="1:13" x14ac:dyDescent="0.25">
      <c r="A10" s="32" t="s">
        <v>12</v>
      </c>
      <c r="B10" s="21">
        <v>1</v>
      </c>
      <c r="C10" s="20">
        <v>1</v>
      </c>
      <c r="D10" s="19">
        <v>1</v>
      </c>
      <c r="E10" s="18">
        <v>1</v>
      </c>
      <c r="F10" s="17">
        <v>4</v>
      </c>
      <c r="G10" s="33">
        <f t="shared" si="0"/>
        <v>1</v>
      </c>
      <c r="H10" s="33">
        <f t="shared" si="1"/>
        <v>2</v>
      </c>
      <c r="I10" s="33">
        <f t="shared" si="2"/>
        <v>3</v>
      </c>
      <c r="J10" s="33">
        <f t="shared" si="3"/>
        <v>4</v>
      </c>
      <c r="K10" s="17">
        <f t="shared" si="4"/>
        <v>10</v>
      </c>
      <c r="L10" s="34">
        <f t="shared" si="5"/>
        <v>2.5</v>
      </c>
      <c r="M10" s="37" t="s">
        <v>52</v>
      </c>
    </row>
    <row r="11" spans="1:13" x14ac:dyDescent="0.25">
      <c r="A11" s="32" t="s">
        <v>2</v>
      </c>
      <c r="B11" s="21"/>
      <c r="C11" s="20">
        <v>2</v>
      </c>
      <c r="D11" s="19">
        <v>5</v>
      </c>
      <c r="E11" s="18"/>
      <c r="F11" s="17">
        <v>7</v>
      </c>
      <c r="G11" s="33">
        <f t="shared" si="0"/>
        <v>0</v>
      </c>
      <c r="H11" s="33">
        <f t="shared" si="1"/>
        <v>4</v>
      </c>
      <c r="I11" s="33">
        <f t="shared" si="2"/>
        <v>15</v>
      </c>
      <c r="J11" s="33">
        <f t="shared" si="3"/>
        <v>0</v>
      </c>
      <c r="K11" s="17">
        <f t="shared" si="4"/>
        <v>19</v>
      </c>
      <c r="L11" s="34">
        <f t="shared" si="5"/>
        <v>2.7142857142857144</v>
      </c>
      <c r="M11" s="37" t="s">
        <v>52</v>
      </c>
    </row>
    <row r="12" spans="1:13" x14ac:dyDescent="0.25">
      <c r="A12" s="32" t="s">
        <v>10</v>
      </c>
      <c r="B12" s="21"/>
      <c r="C12" s="20">
        <v>2</v>
      </c>
      <c r="D12" s="19">
        <v>4</v>
      </c>
      <c r="E12" s="18"/>
      <c r="F12" s="17">
        <v>6</v>
      </c>
      <c r="G12" s="33">
        <f t="shared" si="0"/>
        <v>0</v>
      </c>
      <c r="H12" s="33">
        <f t="shared" si="1"/>
        <v>4</v>
      </c>
      <c r="I12" s="33">
        <f t="shared" si="2"/>
        <v>12</v>
      </c>
      <c r="J12" s="33">
        <f t="shared" si="3"/>
        <v>0</v>
      </c>
      <c r="K12" s="17">
        <f t="shared" si="4"/>
        <v>16</v>
      </c>
      <c r="L12" s="34">
        <f t="shared" si="5"/>
        <v>2.6666666666666665</v>
      </c>
      <c r="M12" s="37" t="s">
        <v>52</v>
      </c>
    </row>
    <row r="13" spans="1:13" x14ac:dyDescent="0.25">
      <c r="A13" s="32" t="s">
        <v>9</v>
      </c>
      <c r="B13" s="21"/>
      <c r="C13" s="20">
        <v>1</v>
      </c>
      <c r="D13" s="19">
        <v>4</v>
      </c>
      <c r="E13" s="18">
        <v>3</v>
      </c>
      <c r="F13" s="17">
        <v>8</v>
      </c>
      <c r="G13" s="33">
        <f t="shared" si="0"/>
        <v>0</v>
      </c>
      <c r="H13" s="33">
        <f t="shared" si="1"/>
        <v>2</v>
      </c>
      <c r="I13" s="33">
        <f t="shared" si="2"/>
        <v>12</v>
      </c>
      <c r="J13" s="33">
        <f t="shared" si="3"/>
        <v>12</v>
      </c>
      <c r="K13" s="17">
        <f t="shared" si="4"/>
        <v>26</v>
      </c>
      <c r="L13" s="34">
        <f t="shared" si="5"/>
        <v>3.25</v>
      </c>
      <c r="M13" s="38" t="s">
        <v>54</v>
      </c>
    </row>
    <row r="14" spans="1:13" x14ac:dyDescent="0.25">
      <c r="A14" s="32" t="s">
        <v>7</v>
      </c>
      <c r="B14" s="21">
        <v>1</v>
      </c>
      <c r="C14" s="20">
        <v>2</v>
      </c>
      <c r="D14" s="19">
        <v>2</v>
      </c>
      <c r="E14" s="18"/>
      <c r="F14" s="17">
        <v>5</v>
      </c>
      <c r="G14" s="33">
        <f t="shared" si="0"/>
        <v>1</v>
      </c>
      <c r="H14" s="33">
        <f t="shared" si="1"/>
        <v>4</v>
      </c>
      <c r="I14" s="33">
        <f t="shared" si="2"/>
        <v>6</v>
      </c>
      <c r="J14" s="33">
        <f t="shared" si="3"/>
        <v>0</v>
      </c>
      <c r="K14" s="17">
        <f t="shared" si="4"/>
        <v>11</v>
      </c>
      <c r="L14" s="34">
        <f t="shared" si="5"/>
        <v>2.2000000000000002</v>
      </c>
      <c r="M14" s="37" t="s">
        <v>52</v>
      </c>
    </row>
    <row r="15" spans="1:13" ht="30" x14ac:dyDescent="0.25">
      <c r="A15" s="32" t="s">
        <v>4</v>
      </c>
      <c r="B15" s="21"/>
      <c r="C15" s="20">
        <v>1</v>
      </c>
      <c r="D15" s="19">
        <v>4</v>
      </c>
      <c r="E15" s="18">
        <v>1</v>
      </c>
      <c r="F15" s="17">
        <v>6</v>
      </c>
      <c r="G15" s="33">
        <f t="shared" si="0"/>
        <v>0</v>
      </c>
      <c r="H15" s="33">
        <f t="shared" si="1"/>
        <v>2</v>
      </c>
      <c r="I15" s="33">
        <f t="shared" si="2"/>
        <v>12</v>
      </c>
      <c r="J15" s="33">
        <f t="shared" si="3"/>
        <v>4</v>
      </c>
      <c r="K15" s="17">
        <f t="shared" si="4"/>
        <v>18</v>
      </c>
      <c r="L15" s="34">
        <f t="shared" si="5"/>
        <v>3</v>
      </c>
      <c r="M15" s="37" t="s">
        <v>52</v>
      </c>
    </row>
    <row r="16" spans="1:13" x14ac:dyDescent="0.25">
      <c r="A16" s="32" t="s">
        <v>1</v>
      </c>
      <c r="B16" s="21"/>
      <c r="C16" s="20">
        <v>6</v>
      </c>
      <c r="D16" s="19">
        <v>4</v>
      </c>
      <c r="E16" s="18"/>
      <c r="F16" s="17">
        <v>10</v>
      </c>
      <c r="G16" s="33">
        <f t="shared" si="0"/>
        <v>0</v>
      </c>
      <c r="H16" s="33">
        <f t="shared" si="1"/>
        <v>12</v>
      </c>
      <c r="I16" s="33">
        <f t="shared" si="2"/>
        <v>12</v>
      </c>
      <c r="J16" s="33">
        <f t="shared" si="3"/>
        <v>0</v>
      </c>
      <c r="K16" s="17">
        <f t="shared" si="4"/>
        <v>24</v>
      </c>
      <c r="L16" s="34">
        <f t="shared" si="5"/>
        <v>2.4</v>
      </c>
      <c r="M16" s="37" t="s">
        <v>52</v>
      </c>
    </row>
    <row r="17" spans="1:13" ht="30" x14ac:dyDescent="0.25">
      <c r="A17" s="32" t="s">
        <v>3</v>
      </c>
      <c r="B17" s="21"/>
      <c r="C17" s="20"/>
      <c r="D17" s="19">
        <v>5</v>
      </c>
      <c r="E17" s="18"/>
      <c r="F17" s="17">
        <v>5</v>
      </c>
      <c r="G17" s="33">
        <f t="shared" si="0"/>
        <v>0</v>
      </c>
      <c r="H17" s="33">
        <f t="shared" si="1"/>
        <v>0</v>
      </c>
      <c r="I17" s="33">
        <f t="shared" si="2"/>
        <v>15</v>
      </c>
      <c r="J17" s="33">
        <f t="shared" si="3"/>
        <v>0</v>
      </c>
      <c r="K17" s="17">
        <f t="shared" si="4"/>
        <v>15</v>
      </c>
      <c r="L17" s="34">
        <f t="shared" si="5"/>
        <v>3</v>
      </c>
      <c r="M17" s="37" t="s">
        <v>52</v>
      </c>
    </row>
    <row r="18" spans="1:13" x14ac:dyDescent="0.25">
      <c r="A18" s="32" t="s">
        <v>42</v>
      </c>
      <c r="B18" s="21">
        <v>6</v>
      </c>
      <c r="C18" s="20">
        <v>26</v>
      </c>
      <c r="D18" s="19">
        <v>35</v>
      </c>
      <c r="E18" s="18">
        <v>8</v>
      </c>
      <c r="F18" s="17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Riesgos</vt:lpstr>
      <vt:lpstr>Dinámica</vt:lpstr>
      <vt:lpstr>Riesgo Residual</vt:lpstr>
      <vt:lpstr>Riesgo Inherente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Isabel Ardila Fernández</dc:creator>
  <cp:lastModifiedBy>Victor Padilla</cp:lastModifiedBy>
  <cp:lastPrinted>2021-02-02T17:36:30Z</cp:lastPrinted>
  <dcterms:created xsi:type="dcterms:W3CDTF">2019-03-18T16:21:51Z</dcterms:created>
  <dcterms:modified xsi:type="dcterms:W3CDTF">2022-06-22T16:42:41Z</dcterms:modified>
</cp:coreProperties>
</file>